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600" visibility="visible"/>
  </bookViews>
  <sheets>
    <sheet name="Overview" sheetId="1" state="visible" r:id="rId1"/>
    <sheet name="Reference" sheetId="2" state="visible" r:id="rId2"/>
    <sheet name="Testing" sheetId="3" state="visible" r:id="rId3"/>
    <sheet name="Config" sheetId="4" state="visible" r:id="rId4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name val="Calibri"/>
      <family val="2"/>
      <b val="1"/>
      <color theme="0"/>
      <sz val="12"/>
    </font>
    <font>
      <name val="Calibri"/>
      <family val="2"/>
      <color rgb="000000FF"/>
      <sz val="11"/>
    </font>
    <font>
      <name val="Calibri"/>
      <family val="2"/>
      <color theme="0"/>
      <sz val="11"/>
    </font>
    <font>
      <name val="Calibri"/>
      <family val="2"/>
      <color theme="1"/>
      <sz val="11"/>
    </font>
  </fonts>
  <fills count="7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ECA"/>
        <bgColor indexed="64"/>
      </patternFill>
    </fill>
    <fill>
      <patternFill patternType="solid">
        <fgColor theme="9" tint="0.5999938962981048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"/>
      </left>
      <right style="thin">
        <color theme="0" tint="-0.1499679555650502"/>
      </right>
      <top style="thin">
        <color theme="0" tint="-0.1499679555650502"/>
      </top>
      <bottom style="thin">
        <color theme="0" tint="-0.1499679555650502"/>
      </bottom>
      <diagonal/>
    </border>
  </borders>
  <cellStyleXfs count="42">
    <xf borderId="0" fillId="0" fontId="0" numFmtId="0"/>
    <xf borderId="1" fillId="2" fontId="1" numFmtId="49"/>
    <xf borderId="1" fillId="2" fontId="1" numFmtId="49"/>
    <xf borderId="1" fillId="2" fontId="1" numFmtId="49"/>
    <xf borderId="1" fillId="3" fontId="2" numFmtId="49"/>
    <xf borderId="1" fillId="4" fontId="3" numFmtId="1"/>
    <xf borderId="1" fillId="3" fontId="2" numFmtId="49"/>
    <xf borderId="1" fillId="4" fontId="3" numFmtId="1"/>
    <xf borderId="1" fillId="0" fontId="2" numFmtId="1"/>
    <xf borderId="1" fillId="0" fontId="2" numFmtId="1"/>
    <xf borderId="1" fillId="5" fontId="4" numFmtId="1"/>
    <xf borderId="1" fillId="5" fontId="4" numFmtId="1"/>
    <xf borderId="1" fillId="5" fontId="4" numFmtId="1"/>
    <xf borderId="1" fillId="5" fontId="2" numFmtId="1"/>
    <xf borderId="1" fillId="5" fontId="4" numFmtId="49"/>
    <xf borderId="1" fillId="5" fontId="4" numFmtId="49"/>
    <xf borderId="1" fillId="5" fontId="4" numFmtId="49"/>
    <xf borderId="1" fillId="5" fontId="4" numFmtId="49"/>
    <xf borderId="1" fillId="5" fontId="2" numFmtId="1"/>
    <xf borderId="1" fillId="5" fontId="4" numFmtId="2"/>
    <xf borderId="1" fillId="5" fontId="4" numFmtId="10"/>
    <xf borderId="1" fillId="5" fontId="4" numFmtId="49"/>
    <xf borderId="1" fillId="5" fontId="4" numFmtId="49"/>
    <xf borderId="1" fillId="5" fontId="4" numFmtId="49"/>
    <xf borderId="1" fillId="5" fontId="4" numFmtId="49"/>
    <xf borderId="1" fillId="6" fontId="4" numFmtId="1"/>
    <xf borderId="1" fillId="6" fontId="4" numFmtId="1"/>
    <xf borderId="1" fillId="6" fontId="4" numFmtId="1"/>
    <xf borderId="1" fillId="6" fontId="2" numFmtId="1"/>
    <xf borderId="1" fillId="6" fontId="4" numFmtId="49"/>
    <xf borderId="1" fillId="6" fontId="4" numFmtId="49"/>
    <xf borderId="1" fillId="6" fontId="4" numFmtId="49"/>
    <xf borderId="1" fillId="6" fontId="4" numFmtId="49"/>
    <xf borderId="1" fillId="6" fontId="2" numFmtId="1"/>
    <xf borderId="1" fillId="6" fontId="4" numFmtId="2"/>
    <xf borderId="1" fillId="6" fontId="4" numFmtId="10"/>
    <xf borderId="1" fillId="6" fontId="4" numFmtId="49"/>
    <xf borderId="1" fillId="6" fontId="4" numFmtId="49"/>
    <xf borderId="1" fillId="6" fontId="4" numFmtId="49"/>
    <xf borderId="1" fillId="6" fontId="4" numFmtId="49"/>
    <xf borderId="1" fillId="2" fontId="1" numFmtId="49"/>
    <xf borderId="1" fillId="2" fontId="1" numFmtId="49"/>
  </cellStyleXfs>
  <cellXfs count="42">
    <xf borderId="0" fillId="0" fontId="0" numFmtId="0" pivotButton="0" quotePrefix="0" xfId="0"/>
    <xf borderId="1" fillId="2" fontId="1" numFmtId="49" pivotButton="0" quotePrefix="0" xfId="1"/>
    <xf borderId="1" fillId="2" fontId="1" numFmtId="49" pivotButton="0" quotePrefix="0" xfId="2"/>
    <xf borderId="1" fillId="2" fontId="1" numFmtId="49" pivotButton="0" quotePrefix="0" xfId="3"/>
    <xf borderId="1" fillId="3" fontId="2" numFmtId="49" pivotButton="0" quotePrefix="0" xfId="4"/>
    <xf borderId="1" fillId="4" fontId="3" numFmtId="1" pivotButton="0" quotePrefix="0" xfId="5"/>
    <xf borderId="1" fillId="3" fontId="2" numFmtId="49" pivotButton="0" quotePrefix="0" xfId="6"/>
    <xf borderId="1" fillId="4" fontId="3" numFmtId="1" pivotButton="0" quotePrefix="0" xfId="7"/>
    <xf borderId="1" fillId="0" fontId="2" numFmtId="1" pivotButton="0" quotePrefix="0" xfId="8"/>
    <xf borderId="1" fillId="0" fontId="2" numFmtId="1" pivotButton="0" quotePrefix="0" xfId="9"/>
    <xf borderId="1" fillId="5" fontId="4" numFmtId="1" pivotButton="0" quotePrefix="0" xfId="10"/>
    <xf borderId="1" fillId="5" fontId="4" numFmtId="1" pivotButton="0" quotePrefix="0" xfId="11"/>
    <xf borderId="1" fillId="5" fontId="4" numFmtId="1" pivotButton="0" quotePrefix="0" xfId="12"/>
    <xf borderId="1" fillId="5" fontId="2" numFmtId="1" pivotButton="0" quotePrefix="0" xfId="13"/>
    <xf borderId="1" fillId="5" fontId="4" numFmtId="49" pivotButton="0" quotePrefix="0" xfId="14"/>
    <xf borderId="1" fillId="5" fontId="4" numFmtId="49" pivotButton="0" quotePrefix="0" xfId="15"/>
    <xf borderId="1" fillId="5" fontId="4" numFmtId="49" pivotButton="0" quotePrefix="0" xfId="16"/>
    <xf borderId="1" fillId="5" fontId="4" numFmtId="49" pivotButton="0" quotePrefix="0" xfId="17"/>
    <xf borderId="1" fillId="5" fontId="2" numFmtId="1" pivotButton="0" quotePrefix="0" xfId="18"/>
    <xf borderId="1" fillId="5" fontId="4" numFmtId="2" pivotButton="0" quotePrefix="0" xfId="19"/>
    <xf borderId="1" fillId="5" fontId="4" numFmtId="10" pivotButton="0" quotePrefix="0" xfId="20"/>
    <xf borderId="1" fillId="5" fontId="4" numFmtId="49" pivotButton="0" quotePrefix="0" xfId="21"/>
    <xf borderId="1" fillId="5" fontId="4" numFmtId="49" pivotButton="0" quotePrefix="0" xfId="22"/>
    <xf borderId="1" fillId="5" fontId="4" numFmtId="49" pivotButton="0" quotePrefix="0" xfId="23"/>
    <xf borderId="1" fillId="5" fontId="4" numFmtId="49" pivotButton="0" quotePrefix="0" xfId="24"/>
    <xf borderId="1" fillId="6" fontId="4" numFmtId="1" pivotButton="0" quotePrefix="0" xfId="25"/>
    <xf borderId="1" fillId="6" fontId="4" numFmtId="1" pivotButton="0" quotePrefix="0" xfId="26"/>
    <xf borderId="1" fillId="6" fontId="4" numFmtId="1" pivotButton="0" quotePrefix="0" xfId="27"/>
    <xf borderId="1" fillId="6" fontId="2" numFmtId="1" pivotButton="0" quotePrefix="0" xfId="28"/>
    <xf borderId="1" fillId="6" fontId="4" numFmtId="49" pivotButton="0" quotePrefix="0" xfId="29"/>
    <xf borderId="1" fillId="6" fontId="4" numFmtId="49" pivotButton="0" quotePrefix="0" xfId="30"/>
    <xf borderId="1" fillId="6" fontId="4" numFmtId="49" pivotButton="0" quotePrefix="0" xfId="31"/>
    <xf borderId="1" fillId="6" fontId="4" numFmtId="49" pivotButton="0" quotePrefix="0" xfId="32"/>
    <xf borderId="1" fillId="6" fontId="2" numFmtId="1" pivotButton="0" quotePrefix="0" xfId="33"/>
    <xf borderId="1" fillId="6" fontId="4" numFmtId="2" pivotButton="0" quotePrefix="0" xfId="34"/>
    <xf borderId="1" fillId="6" fontId="4" numFmtId="10" pivotButton="0" quotePrefix="0" xfId="35"/>
    <xf borderId="1" fillId="6" fontId="4" numFmtId="49" pivotButton="0" quotePrefix="0" xfId="36"/>
    <xf borderId="1" fillId="6" fontId="4" numFmtId="49" pivotButton="0" quotePrefix="0" xfId="37"/>
    <xf borderId="1" fillId="6" fontId="4" numFmtId="49" pivotButton="0" quotePrefix="0" xfId="38"/>
    <xf borderId="1" fillId="6" fontId="4" numFmtId="49" pivotButton="0" quotePrefix="0" xfId="39"/>
    <xf borderId="1" fillId="2" fontId="1" numFmtId="49" pivotButton="0" quotePrefix="0" xfId="40"/>
    <xf borderId="1" fillId="2" fontId="1" numFmtId="49" pivotButton="0" quotePrefix="0" xfId="41"/>
  </cellXfs>
  <cellStyles count="42">
    <cellStyle builtinId="0" hidden="0" name="Normal" xfId="0"/>
    <cellStyle hidden="0" name="OverviewA1" xfId="1"/>
    <cellStyle hidden="0" name="ReferenceA1" xfId="2"/>
    <cellStyle hidden="0" name="TestingA1" xfId="3"/>
    <cellStyle hidden="0" name="ReferenceA2link" xfId="4"/>
    <cellStyle hidden="0" name="ReferenceA4" xfId="5"/>
    <cellStyle hidden="0" name="TestingA2link" xfId="6"/>
    <cellStyle hidden="0" name="TestingA4" xfId="7"/>
    <cellStyle hidden="0" name="OverviewB2link" xfId="8"/>
    <cellStyle hidden="0" name="OverviewG2link" xfId="9"/>
    <cellStyle hidden="0" name="ReferenceA7" xfId="10"/>
    <cellStyle hidden="0" name="TestingA7" xfId="11"/>
    <cellStyle hidden="0" name="OverviewA7" xfId="12"/>
    <cellStyle hidden="0" name="OverviewB7link" xfId="13"/>
    <cellStyle hidden="0" name="OverviewC7" xfId="14"/>
    <cellStyle hidden="0" name="OverviewD7" xfId="15"/>
    <cellStyle hidden="0" name="OverviewE7" xfId="16"/>
    <cellStyle hidden="0" name="OverviewF7" xfId="17"/>
    <cellStyle hidden="0" name="OverviewG7link" xfId="18"/>
    <cellStyle hidden="0" name="OverviewH7" xfId="19"/>
    <cellStyle hidden="0" name="OverviewI7" xfId="20"/>
    <cellStyle hidden="0" name="OverviewJ7" xfId="21"/>
    <cellStyle hidden="0" name="OverviewK7" xfId="22"/>
    <cellStyle hidden="0" name="OverviewL7" xfId="23"/>
    <cellStyle hidden="0" name="OverviewM7" xfId="24"/>
    <cellStyle hidden="0" name="ReferenceA8" xfId="25"/>
    <cellStyle hidden="0" name="TestingA8" xfId="26"/>
    <cellStyle hidden="0" name="OverviewA8" xfId="27"/>
    <cellStyle hidden="0" name="OverviewB8link" xfId="28"/>
    <cellStyle hidden="0" name="OverviewC8" xfId="29"/>
    <cellStyle hidden="0" name="OverviewD8" xfId="30"/>
    <cellStyle hidden="0" name="OverviewE8" xfId="31"/>
    <cellStyle hidden="0" name="OverviewF8" xfId="32"/>
    <cellStyle hidden="0" name="OverviewG8link" xfId="33"/>
    <cellStyle hidden="0" name="OverviewH8" xfId="34"/>
    <cellStyle hidden="0" name="OverviewI8" xfId="35"/>
    <cellStyle hidden="0" name="OverviewJ8" xfId="36"/>
    <cellStyle hidden="0" name="OverviewK8" xfId="37"/>
    <cellStyle hidden="0" name="OverviewL8" xfId="38"/>
    <cellStyle hidden="0" name="OverviewM8" xfId="39"/>
    <cellStyle hidden="0" name="ConfigA1" xfId="40"/>
    <cellStyle hidden="0" name="ConfigB1" xfId="41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styles.xml" Type="http://schemas.openxmlformats.org/officeDocument/2006/relationships/styles" /><Relationship Id="rId6" Target="theme/theme1.xml" Type="http://schemas.openxmlformats.org/officeDocument/2006/relationships/theme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sheetViews>
    <sheetView workbookViewId="0">
      <selection activeCell="A1" sqref="A1"/>
    </sheetView>
  </sheetViews>
  <sheetFormatPr baseColWidth="8" defaultRowHeight="15"/>
  <sheetData>
    <row r="1">
      <c r="A1" s="1" t="inlineStr">
        <is>
          <t>Key</t>
        </is>
      </c>
      <c r="B1" s="1" t="inlineStr">
        <is>
          <t>Reference Row</t>
        </is>
      </c>
      <c r="C1" s="1" t="inlineStr">
        <is>
          <t>Reference Field</t>
        </is>
      </c>
      <c r="D1" s="1" t="inlineStr">
        <is>
          <t>Reference Value</t>
        </is>
      </c>
      <c r="E1" s="1" t="inlineStr">
        <is>
          <t>Testing Value</t>
        </is>
      </c>
      <c r="F1" s="1" t="inlineStr">
        <is>
          <t>Testing Field</t>
        </is>
      </c>
      <c r="G1" s="1" t="inlineStr">
        <is>
          <t>Testing Row</t>
        </is>
      </c>
      <c r="H1" s="1" t="inlineStr">
        <is>
          <t>Absolute Difference</t>
        </is>
      </c>
      <c r="I1" s="1" t="inlineStr">
        <is>
          <t>Relative Difference</t>
        </is>
      </c>
      <c r="J1" s="1" t="inlineStr">
        <is>
          <t>Comparison Type</t>
        </is>
      </c>
      <c r="K1" s="1" t="inlineStr">
        <is>
          <t>Status</t>
        </is>
      </c>
      <c r="L1" s="1" t="inlineStr">
        <is>
          <t>Review Status</t>
        </is>
      </c>
      <c r="M1" s="1" t="inlineStr">
        <is>
          <t>Comment</t>
        </is>
      </c>
    </row>
    <row r="2">
      <c r="A2" t="inlineStr">
        <is>
          <t>2012-03-19|CAP|56000|696</t>
        </is>
      </c>
      <c r="B2" s="8">
        <f>HYPERLINK("#'Reference'!F2","3")</f>
        <v/>
      </c>
      <c r="C2" t="inlineStr">
        <is>
          <t>E</t>
        </is>
      </c>
      <c r="D2" t="inlineStr">
        <is>
          <t>13</t>
        </is>
      </c>
      <c r="E2" t="inlineStr">
        <is>
          <t>14</t>
        </is>
      </c>
      <c r="F2" t="inlineStr">
        <is>
          <t>E</t>
        </is>
      </c>
      <c r="G2" s="9">
        <f>HYPERLINK("#'Testing'!F2","3")</f>
        <v/>
      </c>
      <c r="H2" t="n">
        <v>1</v>
      </c>
      <c r="I2" t="n">
        <v>0.07692307692307693</v>
      </c>
      <c r="J2" t="inlineStr">
        <is>
          <t>Integer</t>
        </is>
      </c>
      <c r="K2" t="inlineStr">
        <is>
          <t>difference</t>
        </is>
      </c>
      <c r="L2" t="inlineStr">
        <is>
          <t>open</t>
        </is>
      </c>
      <c r="M2" t="inlineStr"/>
    </row>
    <row r="3">
      <c r="A3" t="inlineStr">
        <is>
          <t>2012-03-19|CAP|56000|696</t>
        </is>
      </c>
      <c r="B3" s="8">
        <f>HYPERLINK("#'Reference'!H2","3")</f>
        <v/>
      </c>
      <c r="C3" t="inlineStr">
        <is>
          <t>G</t>
        </is>
      </c>
      <c r="D3" t="inlineStr">
        <is>
          <t>25.10.2007</t>
        </is>
      </c>
      <c r="E3" t="inlineStr">
        <is>
          <t>2007-10-25</t>
        </is>
      </c>
      <c r="F3" t="inlineStr">
        <is>
          <t>G</t>
        </is>
      </c>
      <c r="G3" s="9">
        <f>HYPERLINK("#'Testing'!H2","3")</f>
        <v/>
      </c>
      <c r="H3" t="inlineStr"/>
      <c r="I3" t="inlineStr"/>
      <c r="J3" t="inlineStr">
        <is>
          <t>String</t>
        </is>
      </c>
      <c r="K3" t="inlineStr">
        <is>
          <t>difference</t>
        </is>
      </c>
      <c r="L3" t="inlineStr">
        <is>
          <t>open</t>
        </is>
      </c>
      <c r="M3" t="inlineStr"/>
    </row>
    <row r="4">
      <c r="A4" t="inlineStr">
        <is>
          <t>2012-03-19|CAP|56000|696</t>
        </is>
      </c>
      <c r="B4" s="8">
        <f>HYPERLINK("#'Reference'!I2","3")</f>
        <v/>
      </c>
      <c r="C4" t="inlineStr">
        <is>
          <t>H</t>
        </is>
      </c>
      <c r="D4" t="inlineStr">
        <is>
          <t>02.10.2017 00:00:00</t>
        </is>
      </c>
      <c r="E4" t="inlineStr">
        <is>
          <t>2017-10-02 00:00:50</t>
        </is>
      </c>
      <c r="F4" t="inlineStr">
        <is>
          <t>H</t>
        </is>
      </c>
      <c r="G4" s="9">
        <f>HYPERLINK("#'Testing'!I2","3")</f>
        <v/>
      </c>
      <c r="H4" t="n">
        <v>50</v>
      </c>
      <c r="I4" t="inlineStr"/>
      <c r="J4" t="inlineStr">
        <is>
          <t>Date and Time</t>
        </is>
      </c>
      <c r="K4" t="inlineStr">
        <is>
          <t>difference</t>
        </is>
      </c>
      <c r="L4" t="inlineStr">
        <is>
          <t>open</t>
        </is>
      </c>
      <c r="M4" t="inlineStr"/>
    </row>
    <row r="5">
      <c r="A5" t="inlineStr">
        <is>
          <t>2012-03-19|CAP|56000|696</t>
        </is>
      </c>
      <c r="B5" s="8">
        <f>HYPERLINK("#'Reference'!J2","3")</f>
        <v/>
      </c>
      <c r="C5" t="inlineStr">
        <is>
          <t>I</t>
        </is>
      </c>
      <c r="D5" t="inlineStr">
        <is>
          <t>00:00:00.0</t>
        </is>
      </c>
      <c r="E5" t="inlineStr">
        <is>
          <t>00:00:50</t>
        </is>
      </c>
      <c r="F5" t="inlineStr">
        <is>
          <t>I</t>
        </is>
      </c>
      <c r="G5" s="9">
        <f>HYPERLINK("#'Testing'!J2","3")</f>
        <v/>
      </c>
      <c r="H5" t="n">
        <v>50</v>
      </c>
      <c r="I5" t="inlineStr"/>
      <c r="J5" t="inlineStr">
        <is>
          <t>Time</t>
        </is>
      </c>
      <c r="K5" t="inlineStr">
        <is>
          <t>difference</t>
        </is>
      </c>
      <c r="L5" t="inlineStr">
        <is>
          <t>open</t>
        </is>
      </c>
      <c r="M5" t="inlineStr"/>
    </row>
    <row r="6">
      <c r="A6" t="inlineStr">
        <is>
          <t>2012-03-19|CAP|56000|696</t>
        </is>
      </c>
      <c r="B6" s="8">
        <f>HYPERLINK("#'Reference'!N2","3")</f>
        <v/>
      </c>
      <c r="C6" t="inlineStr">
        <is>
          <t>M</t>
        </is>
      </c>
      <c r="D6" t="inlineStr">
        <is>
          <t>WAHR</t>
        </is>
      </c>
      <c r="E6" t="inlineStr">
        <is>
          <t>False</t>
        </is>
      </c>
      <c r="F6" t="inlineStr">
        <is>
          <t>M</t>
        </is>
      </c>
      <c r="G6" s="9">
        <f>HYPERLINK("#'Testing'!N2","3")</f>
        <v/>
      </c>
      <c r="H6" t="inlineStr"/>
      <c r="I6" t="inlineStr"/>
      <c r="J6" t="inlineStr">
        <is>
          <t>Boolean</t>
        </is>
      </c>
      <c r="K6" t="inlineStr">
        <is>
          <t>difference</t>
        </is>
      </c>
      <c r="L6" t="inlineStr">
        <is>
          <t>open</t>
        </is>
      </c>
      <c r="M6" t="inlineStr"/>
    </row>
    <row r="7">
      <c r="A7" t="inlineStr">
        <is>
          <t>2012-03-19|CAP|56000|696</t>
        </is>
      </c>
      <c r="B7" s="8">
        <f>HYPERLINK("#'Reference'!Q2","3")</f>
        <v/>
      </c>
      <c r="C7" t="inlineStr">
        <is>
          <t>P</t>
        </is>
      </c>
      <c r="D7" t="inlineStr">
        <is>
          <t>Level 2</t>
        </is>
      </c>
      <c r="E7" t="inlineStr">
        <is>
          <t>Level 4</t>
        </is>
      </c>
      <c r="F7" t="inlineStr">
        <is>
          <t>P</t>
        </is>
      </c>
      <c r="G7" s="9">
        <f>HYPERLINK("#'Testing'!Q2","3")</f>
        <v/>
      </c>
      <c r="H7" t="inlineStr"/>
      <c r="I7" t="inlineStr"/>
      <c r="J7" t="inlineStr">
        <is>
          <t>String</t>
        </is>
      </c>
      <c r="K7" t="inlineStr">
        <is>
          <t>difference</t>
        </is>
      </c>
      <c r="L7" t="inlineStr">
        <is>
          <t>open</t>
        </is>
      </c>
      <c r="M7" t="inlineStr"/>
    </row>
    <row r="8">
      <c r="A8" t="inlineStr">
        <is>
          <t>2012-03-19|CAP|56000|696</t>
        </is>
      </c>
      <c r="B8" s="8">
        <f>HYPERLINK("#'Reference'!U2","3")</f>
        <v/>
      </c>
      <c r="C8" t="inlineStr">
        <is>
          <t>T</t>
        </is>
      </c>
      <c r="D8" t="inlineStr">
        <is>
          <t>5,75000000</t>
        </is>
      </c>
      <c r="E8" t="inlineStr">
        <is>
          <t>6,75000000</t>
        </is>
      </c>
      <c r="F8" t="inlineStr">
        <is>
          <t>T</t>
        </is>
      </c>
      <c r="G8" s="9">
        <f>HYPERLINK("#'Testing'!U2","3")</f>
        <v/>
      </c>
      <c r="H8" t="n">
        <v>1</v>
      </c>
      <c r="I8" t="n">
        <v>0.1739130434782609</v>
      </c>
      <c r="J8" t="inlineStr">
        <is>
          <t>Float</t>
        </is>
      </c>
      <c r="K8" t="inlineStr">
        <is>
          <t>difference</t>
        </is>
      </c>
      <c r="L8" t="inlineStr">
        <is>
          <t>open</t>
        </is>
      </c>
      <c r="M8" t="inlineStr"/>
    </row>
    <row r="9">
      <c r="A9" s="12" t="inlineStr">
        <is>
          <t>2012-03-19|CAP|56000|698</t>
        </is>
      </c>
      <c r="B9" s="13">
        <f>HYPERLINK("#'Reference'!H3","5")</f>
        <v/>
      </c>
      <c r="C9" s="14" t="inlineStr">
        <is>
          <t>G</t>
        </is>
      </c>
      <c r="D9" s="15" t="inlineStr">
        <is>
          <t>18.01.2008</t>
        </is>
      </c>
      <c r="E9" s="16" t="inlineStr">
        <is>
          <t>2008-01-18</t>
        </is>
      </c>
      <c r="F9" s="17" t="inlineStr">
        <is>
          <t>G</t>
        </is>
      </c>
      <c r="G9" s="18">
        <f>HYPERLINK("#'Testing'!H3","5")</f>
        <v/>
      </c>
      <c r="H9" s="19" t="inlineStr"/>
      <c r="I9" s="20" t="inlineStr"/>
      <c r="J9" s="21" t="inlineStr">
        <is>
          <t>String</t>
        </is>
      </c>
      <c r="K9" s="22" t="inlineStr">
        <is>
          <t>difference (filtered)</t>
        </is>
      </c>
      <c r="L9" s="23" t="inlineStr">
        <is>
          <t>open</t>
        </is>
      </c>
      <c r="M9" s="24" t="inlineStr"/>
    </row>
    <row r="10">
      <c r="A10" t="inlineStr">
        <is>
          <t>2012-03-19|CAP|56000|698</t>
        </is>
      </c>
      <c r="B10" s="8">
        <f>HYPERLINK("#'Reference'!N3","5")</f>
        <v/>
      </c>
      <c r="C10" t="inlineStr">
        <is>
          <t>M</t>
        </is>
      </c>
      <c r="D10" t="inlineStr">
        <is>
          <t>1</t>
        </is>
      </c>
      <c r="E10" t="inlineStr">
        <is>
          <t>0</t>
        </is>
      </c>
      <c r="F10" t="inlineStr">
        <is>
          <t>M</t>
        </is>
      </c>
      <c r="G10" s="9">
        <f>HYPERLINK("#'Testing'!N3","5")</f>
        <v/>
      </c>
      <c r="H10" t="inlineStr"/>
      <c r="I10" t="inlineStr"/>
      <c r="J10" t="inlineStr">
        <is>
          <t>Boolean</t>
        </is>
      </c>
      <c r="K10" t="inlineStr">
        <is>
          <t>difference</t>
        </is>
      </c>
      <c r="L10" t="inlineStr">
        <is>
          <t>open</t>
        </is>
      </c>
      <c r="M10" t="inlineStr"/>
    </row>
    <row r="11">
      <c r="A11" s="12" t="inlineStr">
        <is>
          <t>2012-03-19|CAP|56000|698</t>
        </is>
      </c>
      <c r="B11" s="13">
        <f>HYPERLINK("#'Reference'!U3","5")</f>
        <v/>
      </c>
      <c r="C11" s="14" t="inlineStr">
        <is>
          <t>T</t>
        </is>
      </c>
      <c r="D11" s="15" t="inlineStr">
        <is>
          <t>5,75000000</t>
        </is>
      </c>
      <c r="E11" s="16" t="inlineStr">
        <is>
          <t>5,75100000</t>
        </is>
      </c>
      <c r="F11" s="17" t="inlineStr">
        <is>
          <t>T</t>
        </is>
      </c>
      <c r="G11" s="18">
        <f>HYPERLINK("#'Testing'!U3","5")</f>
        <v/>
      </c>
      <c r="H11" s="19" t="n">
        <v>0.001000000000000334</v>
      </c>
      <c r="I11" s="20" t="n">
        <v>0.0001739130434783189</v>
      </c>
      <c r="J11" s="21" t="inlineStr">
        <is>
          <t>Float</t>
        </is>
      </c>
      <c r="K11" s="22" t="inlineStr">
        <is>
          <t>difference (filtered)</t>
        </is>
      </c>
      <c r="L11" s="23" t="inlineStr">
        <is>
          <t>open</t>
        </is>
      </c>
      <c r="M11" s="24" t="inlineStr"/>
    </row>
    <row r="12">
      <c r="A12" t="inlineStr">
        <is>
          <t>2012-03-19|CAP|56000|698</t>
        </is>
      </c>
      <c r="B12" s="8">
        <f>HYPERLINK("#'Reference'!AD3","5")</f>
        <v/>
      </c>
      <c r="C12" t="inlineStr">
        <is>
          <t>AC</t>
        </is>
      </c>
      <c r="D12" t="inlineStr">
        <is>
          <t>1963894,00000000</t>
        </is>
      </c>
      <c r="E12" t="inlineStr">
        <is>
          <t>1973894,00000000</t>
        </is>
      </c>
      <c r="F12" t="inlineStr">
        <is>
          <t>AC</t>
        </is>
      </c>
      <c r="G12" s="9">
        <f>HYPERLINK("#'Testing'!AD3","5")</f>
        <v/>
      </c>
      <c r="H12" t="n">
        <v>10000</v>
      </c>
      <c r="I12" t="n">
        <v>0.005091924513237476</v>
      </c>
      <c r="J12" t="inlineStr">
        <is>
          <t>Float</t>
        </is>
      </c>
      <c r="K12" t="inlineStr">
        <is>
          <t>difference</t>
        </is>
      </c>
      <c r="L12" t="inlineStr">
        <is>
          <t>open</t>
        </is>
      </c>
      <c r="M12" t="inlineStr"/>
    </row>
    <row r="13">
      <c r="A13" t="inlineStr">
        <is>
          <t>2012-03-19|CAP|66666|694</t>
        </is>
      </c>
      <c r="B13" s="8">
        <f>HYPERLINK("#'Reference'!F4","1")</f>
        <v/>
      </c>
      <c r="C13" t="inlineStr">
        <is>
          <t>E</t>
        </is>
      </c>
      <c r="D13" t="inlineStr">
        <is>
          <t>6</t>
        </is>
      </c>
      <c r="E13" t="inlineStr">
        <is>
          <t>7</t>
        </is>
      </c>
      <c r="F13" t="inlineStr">
        <is>
          <t>E</t>
        </is>
      </c>
      <c r="G13" s="9">
        <f>HYPERLINK("#'Testing'!F4","1")</f>
        <v/>
      </c>
      <c r="H13" t="n">
        <v>1</v>
      </c>
      <c r="I13" t="n">
        <v>0.1666666666666667</v>
      </c>
      <c r="J13" t="inlineStr">
        <is>
          <t>Integer</t>
        </is>
      </c>
      <c r="K13" t="inlineStr">
        <is>
          <t>difference</t>
        </is>
      </c>
      <c r="L13" t="inlineStr">
        <is>
          <t>open</t>
        </is>
      </c>
      <c r="M13" t="inlineStr"/>
    </row>
    <row r="14">
      <c r="A14" t="inlineStr">
        <is>
          <t>2012-03-19|CAP|66666|694</t>
        </is>
      </c>
      <c r="B14" s="8">
        <f>HYPERLINK("#'Reference'!G4","1")</f>
        <v/>
      </c>
      <c r="C14" t="inlineStr">
        <is>
          <t>F</t>
        </is>
      </c>
      <c r="D14" t="inlineStr">
        <is>
          <t>20.03.2006</t>
        </is>
      </c>
      <c r="E14" t="inlineStr">
        <is>
          <t>2006-04-20</t>
        </is>
      </c>
      <c r="F14" t="inlineStr">
        <is>
          <t>F</t>
        </is>
      </c>
      <c r="G14" s="9">
        <f>HYPERLINK("#'Testing'!G4","1")</f>
        <v/>
      </c>
      <c r="H14" t="n">
        <v>31</v>
      </c>
      <c r="I14" t="inlineStr"/>
      <c r="J14" t="inlineStr">
        <is>
          <t>Date</t>
        </is>
      </c>
      <c r="K14" t="inlineStr">
        <is>
          <t>difference</t>
        </is>
      </c>
      <c r="L14" t="inlineStr">
        <is>
          <t>open</t>
        </is>
      </c>
      <c r="M14" t="inlineStr"/>
    </row>
    <row r="15">
      <c r="A15" t="inlineStr">
        <is>
          <t>2012-03-19|CAP|66666|694</t>
        </is>
      </c>
      <c r="B15" s="8">
        <f>HYPERLINK("#'Reference'!H4","1")</f>
        <v/>
      </c>
      <c r="C15" t="inlineStr">
        <is>
          <t>G</t>
        </is>
      </c>
      <c r="D15" t="inlineStr">
        <is>
          <t>22.03.2006</t>
        </is>
      </c>
      <c r="E15" t="inlineStr">
        <is>
          <t>2006-03-23</t>
        </is>
      </c>
      <c r="F15" t="inlineStr">
        <is>
          <t>G</t>
        </is>
      </c>
      <c r="G15" s="9">
        <f>HYPERLINK("#'Testing'!H4","1")</f>
        <v/>
      </c>
      <c r="H15" t="inlineStr"/>
      <c r="I15" t="inlineStr"/>
      <c r="J15" t="inlineStr">
        <is>
          <t>String</t>
        </is>
      </c>
      <c r="K15" t="inlineStr">
        <is>
          <t>difference</t>
        </is>
      </c>
      <c r="L15" t="inlineStr">
        <is>
          <t>open</t>
        </is>
      </c>
      <c r="M15" t="inlineStr"/>
    </row>
    <row r="16">
      <c r="A16" t="inlineStr">
        <is>
          <t>2012-03-19|CAP|66666|694</t>
        </is>
      </c>
      <c r="B16" s="8">
        <f>HYPERLINK("#'Reference'!I4","1")</f>
        <v/>
      </c>
      <c r="C16" t="inlineStr">
        <is>
          <t>H</t>
        </is>
      </c>
      <c r="D16" t="inlineStr">
        <is>
          <t>22.03.2021 00:00:00</t>
        </is>
      </c>
      <c r="E16" t="inlineStr">
        <is>
          <t>2022-03-22 06:00:00</t>
        </is>
      </c>
      <c r="F16" t="inlineStr">
        <is>
          <t>H</t>
        </is>
      </c>
      <c r="G16" s="9">
        <f>HYPERLINK("#'Testing'!I4","1")</f>
        <v/>
      </c>
      <c r="H16" t="n">
        <v>31557600</v>
      </c>
      <c r="I16" t="inlineStr"/>
      <c r="J16" t="inlineStr">
        <is>
          <t>Date and Time</t>
        </is>
      </c>
      <c r="K16" t="inlineStr">
        <is>
          <t>difference</t>
        </is>
      </c>
      <c r="L16" t="inlineStr">
        <is>
          <t>open</t>
        </is>
      </c>
      <c r="M16" t="inlineStr"/>
    </row>
    <row r="17">
      <c r="A17" t="inlineStr">
        <is>
          <t>2012-03-19|CAP|66666|694</t>
        </is>
      </c>
      <c r="B17" s="8">
        <f>HYPERLINK("#'Reference'!J4","1")</f>
        <v/>
      </c>
      <c r="C17" t="inlineStr">
        <is>
          <t>I</t>
        </is>
      </c>
      <c r="D17" t="inlineStr">
        <is>
          <t>00:00:00.0</t>
        </is>
      </c>
      <c r="E17" t="inlineStr">
        <is>
          <t>06:00:00</t>
        </is>
      </c>
      <c r="F17" t="inlineStr">
        <is>
          <t>I</t>
        </is>
      </c>
      <c r="G17" s="9">
        <f>HYPERLINK("#'Testing'!J4","1")</f>
        <v/>
      </c>
      <c r="H17" t="n">
        <v>21600</v>
      </c>
      <c r="I17" t="inlineStr"/>
      <c r="J17" t="inlineStr">
        <is>
          <t>Time</t>
        </is>
      </c>
      <c r="K17" t="inlineStr">
        <is>
          <t>difference</t>
        </is>
      </c>
      <c r="L17" t="inlineStr">
        <is>
          <t>open</t>
        </is>
      </c>
      <c r="M17" t="inlineStr"/>
    </row>
    <row r="18">
      <c r="A18" t="inlineStr">
        <is>
          <t>2012-03-19|CAP|66666|694</t>
        </is>
      </c>
      <c r="B18" s="8">
        <f>HYPERLINK("#'Reference'!M4","1")</f>
        <v/>
      </c>
      <c r="C18" t="inlineStr">
        <is>
          <t>L</t>
        </is>
      </c>
      <c r="D18" t="inlineStr">
        <is>
          <t>Buy</t>
        </is>
      </c>
      <c r="E18" t="inlineStr">
        <is>
          <t>Sell</t>
        </is>
      </c>
      <c r="F18" t="inlineStr">
        <is>
          <t>L</t>
        </is>
      </c>
      <c r="G18" s="9">
        <f>HYPERLINK("#'Testing'!M4","1")</f>
        <v/>
      </c>
      <c r="H18" t="inlineStr"/>
      <c r="I18" t="inlineStr"/>
      <c r="J18" t="inlineStr">
        <is>
          <t>String</t>
        </is>
      </c>
      <c r="K18" t="inlineStr">
        <is>
          <t>difference</t>
        </is>
      </c>
      <c r="L18" t="inlineStr">
        <is>
          <t>open</t>
        </is>
      </c>
      <c r="M18" t="inlineStr"/>
    </row>
    <row r="19">
      <c r="A19" t="inlineStr">
        <is>
          <t>2012-03-19|CAP|66666|694</t>
        </is>
      </c>
      <c r="B19" s="8">
        <f>HYPERLINK("#'Reference'!Q4","1")</f>
        <v/>
      </c>
      <c r="C19" t="inlineStr">
        <is>
          <t>P</t>
        </is>
      </c>
      <c r="D19" t="inlineStr">
        <is>
          <t>Level 2</t>
        </is>
      </c>
      <c r="E19" t="inlineStr">
        <is>
          <t>Level 3</t>
        </is>
      </c>
      <c r="F19" t="inlineStr">
        <is>
          <t>P</t>
        </is>
      </c>
      <c r="G19" s="9">
        <f>HYPERLINK("#'Testing'!Q4","1")</f>
        <v/>
      </c>
      <c r="H19" t="inlineStr"/>
      <c r="I19" t="inlineStr"/>
      <c r="J19" t="inlineStr">
        <is>
          <t>String</t>
        </is>
      </c>
      <c r="K19" t="inlineStr">
        <is>
          <t>difference</t>
        </is>
      </c>
      <c r="L19" t="inlineStr">
        <is>
          <t>open</t>
        </is>
      </c>
      <c r="M19" t="inlineStr"/>
    </row>
    <row r="20">
      <c r="A20" t="inlineStr">
        <is>
          <t>2012-03-19|CAP|66666|694</t>
        </is>
      </c>
      <c r="B20" s="8">
        <f>HYPERLINK("#'Reference'!U4","1")</f>
        <v/>
      </c>
      <c r="C20" t="inlineStr">
        <is>
          <t>T</t>
        </is>
      </c>
      <c r="D20" t="inlineStr">
        <is>
          <t>2,50000000</t>
        </is>
      </c>
      <c r="E20" t="inlineStr">
        <is>
          <t>6,50000000</t>
        </is>
      </c>
      <c r="F20" t="inlineStr">
        <is>
          <t>T</t>
        </is>
      </c>
      <c r="G20" s="9">
        <f>HYPERLINK("#'Testing'!U4","1")</f>
        <v/>
      </c>
      <c r="H20" t="n">
        <v>4</v>
      </c>
      <c r="I20" t="n">
        <v>1.6</v>
      </c>
      <c r="J20" t="inlineStr">
        <is>
          <t>Float</t>
        </is>
      </c>
      <c r="K20" t="inlineStr">
        <is>
          <t>difference</t>
        </is>
      </c>
      <c r="L20" t="inlineStr">
        <is>
          <t>open</t>
        </is>
      </c>
      <c r="M20" t="inlineStr"/>
    </row>
    <row r="21">
      <c r="A21" t="inlineStr">
        <is>
          <t>2012-03-19|CAP|66666|695</t>
        </is>
      </c>
      <c r="B21" s="8">
        <f>HYPERLINK("#'Reference'!H5","2")</f>
        <v/>
      </c>
      <c r="C21" t="inlineStr">
        <is>
          <t>G</t>
        </is>
      </c>
      <c r="D21" t="inlineStr">
        <is>
          <t>25.10.2007</t>
        </is>
      </c>
      <c r="E21" t="inlineStr">
        <is>
          <t>2007-10-25</t>
        </is>
      </c>
      <c r="F21" t="inlineStr">
        <is>
          <t>G</t>
        </is>
      </c>
      <c r="G21" s="9">
        <f>HYPERLINK("#'Testing'!H5","2")</f>
        <v/>
      </c>
      <c r="H21" t="inlineStr"/>
      <c r="I21" t="inlineStr"/>
      <c r="J21" t="inlineStr">
        <is>
          <t>String</t>
        </is>
      </c>
      <c r="K21" t="inlineStr">
        <is>
          <t>difference</t>
        </is>
      </c>
      <c r="L21" t="inlineStr">
        <is>
          <t>open</t>
        </is>
      </c>
      <c r="M21" t="inlineStr"/>
    </row>
    <row r="22">
      <c r="A22" t="inlineStr">
        <is>
          <t>2012-03-19|CAP|66666|695</t>
        </is>
      </c>
      <c r="B22" s="8">
        <f>HYPERLINK("#'Reference'!I5","2")</f>
        <v/>
      </c>
      <c r="C22" t="inlineStr">
        <is>
          <t>H</t>
        </is>
      </c>
      <c r="D22" t="inlineStr">
        <is>
          <t>02.10.2017 00:00:00</t>
        </is>
      </c>
      <c r="E22" t="inlineStr">
        <is>
          <t>2017-10-02 06:20:00</t>
        </is>
      </c>
      <c r="F22" t="inlineStr">
        <is>
          <t>H</t>
        </is>
      </c>
      <c r="G22" s="9">
        <f>HYPERLINK("#'Testing'!I5","2")</f>
        <v/>
      </c>
      <c r="H22" t="n">
        <v>22800</v>
      </c>
      <c r="I22" t="inlineStr"/>
      <c r="J22" t="inlineStr">
        <is>
          <t>Date and Time</t>
        </is>
      </c>
      <c r="K22" t="inlineStr">
        <is>
          <t>difference</t>
        </is>
      </c>
      <c r="L22" t="inlineStr">
        <is>
          <t>open</t>
        </is>
      </c>
      <c r="M22" t="inlineStr"/>
    </row>
    <row r="23">
      <c r="A23" t="inlineStr">
        <is>
          <t>2012-03-19|CAP|66666|695</t>
        </is>
      </c>
      <c r="B23" s="8">
        <f>HYPERLINK("#'Reference'!J5","2")</f>
        <v/>
      </c>
      <c r="C23" t="inlineStr">
        <is>
          <t>I</t>
        </is>
      </c>
      <c r="D23" t="inlineStr">
        <is>
          <t>00:00:00.0</t>
        </is>
      </c>
      <c r="E23" t="inlineStr">
        <is>
          <t>06:20:00</t>
        </is>
      </c>
      <c r="F23" t="inlineStr">
        <is>
          <t>I</t>
        </is>
      </c>
      <c r="G23" s="9">
        <f>HYPERLINK("#'Testing'!J5","2")</f>
        <v/>
      </c>
      <c r="H23" t="n">
        <v>22800</v>
      </c>
      <c r="I23" t="inlineStr"/>
      <c r="J23" t="inlineStr">
        <is>
          <t>Time</t>
        </is>
      </c>
      <c r="K23" t="inlineStr">
        <is>
          <t>difference</t>
        </is>
      </c>
      <c r="L23" t="inlineStr">
        <is>
          <t>open</t>
        </is>
      </c>
      <c r="M23" t="inlineStr"/>
    </row>
    <row r="24">
      <c r="A24" t="inlineStr">
        <is>
          <t>2012-03-19|CAP|66666|695</t>
        </is>
      </c>
      <c r="B24" s="8">
        <f>HYPERLINK("#'Reference'!M5","2")</f>
        <v/>
      </c>
      <c r="C24" t="inlineStr">
        <is>
          <t>L</t>
        </is>
      </c>
      <c r="D24" t="inlineStr">
        <is>
          <t>Buy</t>
        </is>
      </c>
      <c r="E24" t="inlineStr">
        <is>
          <t>Sell</t>
        </is>
      </c>
      <c r="F24" t="inlineStr">
        <is>
          <t>L</t>
        </is>
      </c>
      <c r="G24" s="9">
        <f>HYPERLINK("#'Testing'!M5","2")</f>
        <v/>
      </c>
      <c r="H24" t="inlineStr"/>
      <c r="I24" t="inlineStr"/>
      <c r="J24" t="inlineStr">
        <is>
          <t>String</t>
        </is>
      </c>
      <c r="K24" t="inlineStr">
        <is>
          <t>difference</t>
        </is>
      </c>
      <c r="L24" t="inlineStr">
        <is>
          <t>open</t>
        </is>
      </c>
      <c r="M24" t="inlineStr"/>
    </row>
    <row r="25">
      <c r="A25" t="inlineStr">
        <is>
          <t>2012-03-19|CAP|66666|695</t>
        </is>
      </c>
      <c r="B25" s="8">
        <f>HYPERLINK("#'Reference'!N5","2")</f>
        <v/>
      </c>
      <c r="C25" t="inlineStr">
        <is>
          <t>M</t>
        </is>
      </c>
      <c r="D25" t="inlineStr">
        <is>
          <t>True</t>
        </is>
      </c>
      <c r="E25" t="inlineStr">
        <is>
          <t>FALSCH</t>
        </is>
      </c>
      <c r="F25" t="inlineStr">
        <is>
          <t>M</t>
        </is>
      </c>
      <c r="G25" s="9">
        <f>HYPERLINK("#'Testing'!N5","2")</f>
        <v/>
      </c>
      <c r="H25" t="inlineStr"/>
      <c r="I25" t="inlineStr"/>
      <c r="J25" t="inlineStr">
        <is>
          <t>Boolean</t>
        </is>
      </c>
      <c r="K25" t="inlineStr">
        <is>
          <t>difference</t>
        </is>
      </c>
      <c r="L25" t="inlineStr">
        <is>
          <t>open</t>
        </is>
      </c>
      <c r="M25" t="inlineStr"/>
    </row>
    <row r="26">
      <c r="A26" t="inlineStr">
        <is>
          <t>2012-03-19|CAP|66666|697</t>
        </is>
      </c>
      <c r="B26" s="8">
        <f>HYPERLINK("#'Reference'!H6","4")</f>
        <v/>
      </c>
      <c r="C26" t="inlineStr">
        <is>
          <t>G</t>
        </is>
      </c>
      <c r="D26" t="inlineStr">
        <is>
          <t>18.01.2008</t>
        </is>
      </c>
      <c r="E26" t="inlineStr">
        <is>
          <t>2008-01-18</t>
        </is>
      </c>
      <c r="F26" t="inlineStr">
        <is>
          <t>G</t>
        </is>
      </c>
      <c r="G26" s="9">
        <f>HYPERLINK("#'Testing'!H6","4")</f>
        <v/>
      </c>
      <c r="H26" t="inlineStr"/>
      <c r="I26" t="inlineStr"/>
      <c r="J26" t="inlineStr">
        <is>
          <t>String</t>
        </is>
      </c>
      <c r="K26" t="inlineStr">
        <is>
          <t>difference</t>
        </is>
      </c>
      <c r="L26" t="inlineStr">
        <is>
          <t>open</t>
        </is>
      </c>
      <c r="M26" t="inlineStr"/>
    </row>
    <row r="27">
      <c r="A27" t="inlineStr">
        <is>
          <t>2012-03-19|CAP|66666|697</t>
        </is>
      </c>
      <c r="B27" s="8">
        <f>HYPERLINK("#'Reference'!N6","4")</f>
        <v/>
      </c>
      <c r="C27" t="inlineStr">
        <is>
          <t>M</t>
        </is>
      </c>
      <c r="D27" t="inlineStr">
        <is>
          <t>TRUE</t>
        </is>
      </c>
      <c r="E27" t="inlineStr">
        <is>
          <t>0</t>
        </is>
      </c>
      <c r="F27" t="inlineStr">
        <is>
          <t>M</t>
        </is>
      </c>
      <c r="G27" s="9">
        <f>HYPERLINK("#'Testing'!N6","4")</f>
        <v/>
      </c>
      <c r="H27" t="inlineStr"/>
      <c r="I27" t="inlineStr"/>
      <c r="J27" t="inlineStr">
        <is>
          <t>Boolean</t>
        </is>
      </c>
      <c r="K27" t="inlineStr">
        <is>
          <t>difference</t>
        </is>
      </c>
      <c r="L27" t="inlineStr">
        <is>
          <t>open</t>
        </is>
      </c>
      <c r="M27" t="inlineStr"/>
    </row>
    <row r="28">
      <c r="A28" t="inlineStr">
        <is>
          <t>2012-03-19|CAP|66666|704</t>
        </is>
      </c>
      <c r="B28" s="8">
        <f>HYPERLINK("#'Reference'!H7","7")</f>
        <v/>
      </c>
      <c r="C28" t="inlineStr">
        <is>
          <t>G</t>
        </is>
      </c>
      <c r="D28" t="inlineStr">
        <is>
          <t>13.03.2009</t>
        </is>
      </c>
      <c r="E28" t="inlineStr">
        <is>
          <t>2009-03-13</t>
        </is>
      </c>
      <c r="F28" t="inlineStr">
        <is>
          <t>G</t>
        </is>
      </c>
      <c r="G28" s="9">
        <f>HYPERLINK("#'Testing'!H7","7")</f>
        <v/>
      </c>
      <c r="H28" t="inlineStr"/>
      <c r="I28" t="inlineStr"/>
      <c r="J28" t="inlineStr">
        <is>
          <t>String</t>
        </is>
      </c>
      <c r="K28" t="inlineStr">
        <is>
          <t>difference</t>
        </is>
      </c>
      <c r="L28" t="inlineStr">
        <is>
          <t>open</t>
        </is>
      </c>
      <c r="M28" t="inlineStr"/>
    </row>
    <row r="29">
      <c r="A29" t="inlineStr">
        <is>
          <t>2012-03-19|CAP|66666|704</t>
        </is>
      </c>
      <c r="B29" s="8">
        <f>HYPERLINK("#'Reference'!N7","7")</f>
        <v/>
      </c>
      <c r="C29" t="inlineStr">
        <is>
          <t>M</t>
        </is>
      </c>
      <c r="D29" t="inlineStr">
        <is>
          <t>True</t>
        </is>
      </c>
      <c r="E29" t="inlineStr">
        <is>
          <t>FALSCH</t>
        </is>
      </c>
      <c r="F29" t="inlineStr">
        <is>
          <t>M</t>
        </is>
      </c>
      <c r="G29" s="9">
        <f>HYPERLINK("#'Testing'!N7","7")</f>
        <v/>
      </c>
      <c r="H29" t="inlineStr"/>
      <c r="I29" t="inlineStr"/>
      <c r="J29" t="inlineStr">
        <is>
          <t>Boolean</t>
        </is>
      </c>
      <c r="K29" t="inlineStr">
        <is>
          <t>difference</t>
        </is>
      </c>
      <c r="L29" t="inlineStr">
        <is>
          <t>open</t>
        </is>
      </c>
      <c r="M29" t="inlineStr"/>
    </row>
    <row r="30">
      <c r="A30" s="27" t="inlineStr">
        <is>
          <t>2012-03-19|CAP|66666|704</t>
        </is>
      </c>
      <c r="B30" s="28">
        <f>HYPERLINK("#'Reference'!AB7","7")</f>
        <v/>
      </c>
      <c r="C30" s="29" t="inlineStr">
        <is>
          <t>AA</t>
        </is>
      </c>
      <c r="D30" s="30" t="inlineStr">
        <is>
          <t>-19417,22000000</t>
        </is>
      </c>
      <c r="E30" s="31" t="inlineStr">
        <is>
          <t>-9417,22000000</t>
        </is>
      </c>
      <c r="F30" s="32" t="inlineStr">
        <is>
          <t>AA</t>
        </is>
      </c>
      <c r="G30" s="33">
        <f>HYPERLINK("#'Testing'!AB7","7")</f>
        <v/>
      </c>
      <c r="H30" s="34" t="n">
        <v>10000</v>
      </c>
      <c r="I30" s="35" t="n">
        <v>0.5150067826393274</v>
      </c>
      <c r="J30" s="36" t="inlineStr">
        <is>
          <t>Float</t>
        </is>
      </c>
      <c r="K30" s="37" t="inlineStr">
        <is>
          <t>difference (tolerance)</t>
        </is>
      </c>
      <c r="L30" s="38" t="inlineStr">
        <is>
          <t>open</t>
        </is>
      </c>
      <c r="M30" s="39" t="inlineStr"/>
    </row>
    <row r="31">
      <c r="A31" t="inlineStr">
        <is>
          <t>2012-03-19|CAP|66666|705</t>
        </is>
      </c>
      <c r="B31" s="8">
        <f>HYPERLINK("#'Reference'!H8","8")</f>
        <v/>
      </c>
      <c r="C31" t="inlineStr">
        <is>
          <t>G</t>
        </is>
      </c>
      <c r="D31" t="inlineStr">
        <is>
          <t>13.03.2009</t>
        </is>
      </c>
      <c r="E31" t="inlineStr">
        <is>
          <t>2009-03-13</t>
        </is>
      </c>
      <c r="F31" t="inlineStr">
        <is>
          <t>G</t>
        </is>
      </c>
      <c r="G31" s="9">
        <f>HYPERLINK("#'Testing'!H8","8")</f>
        <v/>
      </c>
      <c r="H31" t="inlineStr"/>
      <c r="I31" t="inlineStr"/>
      <c r="J31" t="inlineStr">
        <is>
          <t>String</t>
        </is>
      </c>
      <c r="K31" t="inlineStr">
        <is>
          <t>difference</t>
        </is>
      </c>
      <c r="L31" t="inlineStr">
        <is>
          <t>open</t>
        </is>
      </c>
      <c r="M31" t="inlineStr"/>
    </row>
    <row r="32">
      <c r="A32" t="inlineStr">
        <is>
          <t>2012-03-19|CAP|66666|705</t>
        </is>
      </c>
      <c r="B32" s="8">
        <f>HYPERLINK("#'Reference'!N8","8")</f>
        <v/>
      </c>
      <c r="C32" t="inlineStr">
        <is>
          <t>M</t>
        </is>
      </c>
      <c r="D32" t="inlineStr">
        <is>
          <t>TRUE</t>
        </is>
      </c>
      <c r="E32" t="inlineStr">
        <is>
          <t>False</t>
        </is>
      </c>
      <c r="F32" t="inlineStr">
        <is>
          <t>M</t>
        </is>
      </c>
      <c r="G32" s="9">
        <f>HYPERLINK("#'Testing'!N8","8")</f>
        <v/>
      </c>
      <c r="H32" t="inlineStr"/>
      <c r="I32" t="inlineStr"/>
      <c r="J32" t="inlineStr">
        <is>
          <t>Boolean</t>
        </is>
      </c>
      <c r="K32" t="inlineStr">
        <is>
          <t>difference</t>
        </is>
      </c>
      <c r="L32" t="inlineStr">
        <is>
          <t>open</t>
        </is>
      </c>
      <c r="M32" t="inlineStr"/>
    </row>
    <row r="33">
      <c r="A33" s="27" t="inlineStr">
        <is>
          <t>2012-03-19|CAP|66666|705</t>
        </is>
      </c>
      <c r="B33" s="28">
        <f>HYPERLINK("#'Reference'!AB8","8")</f>
        <v/>
      </c>
      <c r="C33" s="29" t="inlineStr">
        <is>
          <t>AA</t>
        </is>
      </c>
      <c r="D33" s="30" t="inlineStr">
        <is>
          <t>-10003,42000000</t>
        </is>
      </c>
      <c r="E33" s="31" t="inlineStr">
        <is>
          <t>-1593,42000000</t>
        </is>
      </c>
      <c r="F33" s="32" t="inlineStr">
        <is>
          <t>AA</t>
        </is>
      </c>
      <c r="G33" s="33">
        <f>HYPERLINK("#'Testing'!AB8","8")</f>
        <v/>
      </c>
      <c r="H33" s="34" t="n">
        <v>8410</v>
      </c>
      <c r="I33" s="35" t="inlineStr"/>
      <c r="J33" s="36" t="inlineStr">
        <is>
          <t>Float</t>
        </is>
      </c>
      <c r="K33" s="37" t="inlineStr">
        <is>
          <t>difference (tolerance)</t>
        </is>
      </c>
      <c r="L33" s="38" t="inlineStr">
        <is>
          <t>open</t>
        </is>
      </c>
      <c r="M33" s="39" t="inlineStr"/>
    </row>
    <row r="34">
      <c r="A34" t="inlineStr">
        <is>
          <t>2012-03-19|CAP|66666|706</t>
        </is>
      </c>
      <c r="B34" s="8">
        <f>HYPERLINK("#'Reference'!H9","9")</f>
        <v/>
      </c>
      <c r="C34" t="inlineStr">
        <is>
          <t>G</t>
        </is>
      </c>
      <c r="D34" t="inlineStr">
        <is>
          <t>20.04.2009</t>
        </is>
      </c>
      <c r="E34" t="inlineStr">
        <is>
          <t>2009-04-20</t>
        </is>
      </c>
      <c r="F34" t="inlineStr">
        <is>
          <t>G</t>
        </is>
      </c>
      <c r="G34" s="9">
        <f>HYPERLINK("#'Testing'!H9","9")</f>
        <v/>
      </c>
      <c r="H34" t="inlineStr"/>
      <c r="I34" t="inlineStr"/>
      <c r="J34" t="inlineStr">
        <is>
          <t>String</t>
        </is>
      </c>
      <c r="K34" t="inlineStr">
        <is>
          <t>difference</t>
        </is>
      </c>
      <c r="L34" t="inlineStr">
        <is>
          <t>open</t>
        </is>
      </c>
      <c r="M34" t="inlineStr"/>
    </row>
    <row r="35">
      <c r="A35" t="inlineStr">
        <is>
          <t>2012-03-19|CAP|66666|706</t>
        </is>
      </c>
      <c r="B35" s="8">
        <f>HYPERLINK("#'Reference'!N9","9")</f>
        <v/>
      </c>
      <c r="C35" t="inlineStr">
        <is>
          <t>M</t>
        </is>
      </c>
      <c r="D35" t="inlineStr">
        <is>
          <t>WAHR</t>
        </is>
      </c>
      <c r="E35" t="inlineStr">
        <is>
          <t>0</t>
        </is>
      </c>
      <c r="F35" t="inlineStr">
        <is>
          <t>M</t>
        </is>
      </c>
      <c r="G35" s="9">
        <f>HYPERLINK("#'Testing'!N9","9")</f>
        <v/>
      </c>
      <c r="H35" t="inlineStr"/>
      <c r="I35" t="inlineStr"/>
      <c r="J35" t="inlineStr">
        <is>
          <t>Boolean</t>
        </is>
      </c>
      <c r="K35" t="inlineStr">
        <is>
          <t>difference</t>
        </is>
      </c>
      <c r="L35" t="inlineStr">
        <is>
          <t>open</t>
        </is>
      </c>
      <c r="M35" t="inlineStr"/>
    </row>
    <row r="36">
      <c r="A36" t="inlineStr">
        <is>
          <t>2012-03-19|FLOOR|66666|699</t>
        </is>
      </c>
      <c r="B36" s="8">
        <f>HYPERLINK("#'Reference'!H10","6")</f>
        <v/>
      </c>
      <c r="C36" t="inlineStr">
        <is>
          <t>G</t>
        </is>
      </c>
      <c r="D36" t="inlineStr">
        <is>
          <t>23.06.2008</t>
        </is>
      </c>
      <c r="E36" t="inlineStr">
        <is>
          <t>2008-06-23</t>
        </is>
      </c>
      <c r="F36" t="inlineStr">
        <is>
          <t>G</t>
        </is>
      </c>
      <c r="G36" s="9">
        <f>HYPERLINK("#'Testing'!H10","6")</f>
        <v/>
      </c>
      <c r="H36" t="inlineStr"/>
      <c r="I36" t="inlineStr"/>
      <c r="J36" t="inlineStr">
        <is>
          <t>String</t>
        </is>
      </c>
      <c r="K36" t="inlineStr">
        <is>
          <t>difference</t>
        </is>
      </c>
      <c r="L36" t="inlineStr">
        <is>
          <t>open</t>
        </is>
      </c>
      <c r="M36" t="inlineStr"/>
    </row>
    <row r="37">
      <c r="A37" t="inlineStr">
        <is>
          <t>2012-03-19|FLOOR|66666|699</t>
        </is>
      </c>
      <c r="B37" s="8">
        <f>HYPERLINK("#'Reference'!N10","6")</f>
        <v/>
      </c>
      <c r="C37" t="inlineStr">
        <is>
          <t>M</t>
        </is>
      </c>
      <c r="D37" t="inlineStr">
        <is>
          <t>1</t>
        </is>
      </c>
      <c r="E37" t="inlineStr">
        <is>
          <t>FALSE</t>
        </is>
      </c>
      <c r="F37" t="inlineStr">
        <is>
          <t>M</t>
        </is>
      </c>
      <c r="G37" s="9">
        <f>HYPERLINK("#'Testing'!N10","6")</f>
        <v/>
      </c>
      <c r="H37" t="inlineStr"/>
      <c r="I37" t="inlineStr"/>
      <c r="J37" t="inlineStr">
        <is>
          <t>Boolean</t>
        </is>
      </c>
      <c r="K37" t="inlineStr">
        <is>
          <t>difference</t>
        </is>
      </c>
      <c r="L37" t="inlineStr">
        <is>
          <t>open</t>
        </is>
      </c>
      <c r="M37" t="inlineStr"/>
    </row>
    <row r="38">
      <c r="A38" t="inlineStr">
        <is>
          <t>2012-03-19|FLOOR|66666|699</t>
        </is>
      </c>
      <c r="B38" s="8">
        <f>HYPERLINK("#'Reference'!U10","6")</f>
        <v/>
      </c>
      <c r="C38" t="inlineStr">
        <is>
          <t>T</t>
        </is>
      </c>
      <c r="D38" t="inlineStr">
        <is>
          <t>4,25000000</t>
        </is>
      </c>
      <c r="E38" t="inlineStr">
        <is>
          <t>3,25000000</t>
        </is>
      </c>
      <c r="F38" t="inlineStr">
        <is>
          <t>T</t>
        </is>
      </c>
      <c r="G38" s="9">
        <f>HYPERLINK("#'Testing'!U10","6")</f>
        <v/>
      </c>
      <c r="H38" t="n">
        <v>1</v>
      </c>
      <c r="I38" t="n">
        <v>0.2352941176470588</v>
      </c>
      <c r="J38" t="inlineStr">
        <is>
          <t>Float</t>
        </is>
      </c>
      <c r="K38" t="inlineStr">
        <is>
          <t>difference</t>
        </is>
      </c>
      <c r="L38" t="inlineStr">
        <is>
          <t>open</t>
        </is>
      </c>
      <c r="M38" t="inlineStr"/>
    </row>
    <row r="39">
      <c r="A39" t="inlineStr">
        <is>
          <t>2012-03-19|FLOOR|66666|699</t>
        </is>
      </c>
      <c r="B39" s="8">
        <f>HYPERLINK("#'Reference'!AE10","6")</f>
        <v/>
      </c>
      <c r="C39" t="inlineStr">
        <is>
          <t>AD</t>
        </is>
      </c>
      <c r="D39" t="inlineStr">
        <is>
          <t>2228698,00000000</t>
        </is>
      </c>
      <c r="E39" t="inlineStr">
        <is>
          <t>2248698,00000000</t>
        </is>
      </c>
      <c r="F39" t="inlineStr">
        <is>
          <t>AD</t>
        </is>
      </c>
      <c r="G39" s="9">
        <f>HYPERLINK("#'Testing'!AE10","6")</f>
        <v/>
      </c>
      <c r="H39" t="n">
        <v>20000</v>
      </c>
      <c r="I39" t="n">
        <v>0.008973849305738149</v>
      </c>
      <c r="J39" t="inlineStr">
        <is>
          <t>Float</t>
        </is>
      </c>
      <c r="K39" t="inlineStr">
        <is>
          <t>difference</t>
        </is>
      </c>
      <c r="L39" t="inlineStr">
        <is>
          <t>open</t>
        </is>
      </c>
      <c r="M39" t="inlineStr"/>
    </row>
  </sheetData>
  <pageMargins bottom="1" footer="0.5" header="0.5" left="0.75" right="0.75" top="1"/>
</worksheet>
</file>

<file path=xl/worksheets/sheet2.xml><?xml version="1.0" encoding="utf-8"?>
<worksheet xmlns="http://schemas.openxmlformats.org/spreadsheetml/2006/main">
  <sheetPr>
    <outlinePr summaryBelow="1" summaryRight="1"/>
    <pageSetUpPr/>
  </sheetPr>
  <sheetViews>
    <sheetView workbookViewId="0">
      <selection activeCell="A1" sqref="A1"/>
    </sheetView>
  </sheetViews>
  <sheetFormatPr baseColWidth="8" defaultRowHeight="15"/>
  <sheetData>
    <row r="1">
      <c r="A1" s="2" t="inlineStr">
        <is>
          <t>Row</t>
        </is>
      </c>
      <c r="B1" s="2" t="inlineStr">
        <is>
          <t>A</t>
        </is>
      </c>
      <c r="C1" s="2" t="inlineStr">
        <is>
          <t>B</t>
        </is>
      </c>
      <c r="D1" s="2" t="inlineStr">
        <is>
          <t>C</t>
        </is>
      </c>
      <c r="E1" s="2" t="inlineStr">
        <is>
          <t>D</t>
        </is>
      </c>
      <c r="F1" s="2" t="inlineStr">
        <is>
          <t>E</t>
        </is>
      </c>
      <c r="G1" s="2" t="inlineStr">
        <is>
          <t>F</t>
        </is>
      </c>
      <c r="H1" s="2" t="inlineStr">
        <is>
          <t>G</t>
        </is>
      </c>
      <c r="I1" s="2" t="inlineStr">
        <is>
          <t>H</t>
        </is>
      </c>
      <c r="J1" s="2" t="inlineStr">
        <is>
          <t>I</t>
        </is>
      </c>
      <c r="K1" s="2" t="inlineStr">
        <is>
          <t>J</t>
        </is>
      </c>
      <c r="L1" s="2" t="inlineStr">
        <is>
          <t>K</t>
        </is>
      </c>
      <c r="M1" s="2" t="inlineStr">
        <is>
          <t>L</t>
        </is>
      </c>
      <c r="N1" s="2" t="inlineStr">
        <is>
          <t>M</t>
        </is>
      </c>
      <c r="O1" s="2" t="inlineStr">
        <is>
          <t>N</t>
        </is>
      </c>
      <c r="P1" s="2" t="inlineStr">
        <is>
          <t>O</t>
        </is>
      </c>
      <c r="Q1" s="2" t="inlineStr">
        <is>
          <t>P</t>
        </is>
      </c>
      <c r="R1" s="2" t="inlineStr">
        <is>
          <t>Q</t>
        </is>
      </c>
      <c r="S1" s="2" t="inlineStr">
        <is>
          <t>R</t>
        </is>
      </c>
      <c r="T1" s="2" t="inlineStr">
        <is>
          <t>S</t>
        </is>
      </c>
      <c r="U1" s="2" t="inlineStr">
        <is>
          <t>T</t>
        </is>
      </c>
      <c r="V1" s="2" t="inlineStr">
        <is>
          <t>U</t>
        </is>
      </c>
      <c r="W1" s="2" t="inlineStr">
        <is>
          <t>V</t>
        </is>
      </c>
      <c r="X1" s="2" t="inlineStr">
        <is>
          <t>W</t>
        </is>
      </c>
      <c r="Y1" s="2" t="inlineStr">
        <is>
          <t>X</t>
        </is>
      </c>
      <c r="Z1" s="2" t="inlineStr">
        <is>
          <t>Y</t>
        </is>
      </c>
      <c r="AA1" s="2" t="inlineStr">
        <is>
          <t>Z</t>
        </is>
      </c>
      <c r="AB1" s="2" t="inlineStr">
        <is>
          <t>AA</t>
        </is>
      </c>
      <c r="AC1" s="2" t="inlineStr">
        <is>
          <t>AB</t>
        </is>
      </c>
      <c r="AD1" s="2" t="inlineStr">
        <is>
          <t>AC</t>
        </is>
      </c>
      <c r="AE1" s="2" t="inlineStr">
        <is>
          <t>AD</t>
        </is>
      </c>
      <c r="AF1" s="2" t="inlineStr">
        <is>
          <t>AE</t>
        </is>
      </c>
      <c r="AG1" s="2" t="inlineStr">
        <is>
          <t>AF</t>
        </is>
      </c>
      <c r="AH1" s="2" t="inlineStr">
        <is>
          <t>AG</t>
        </is>
      </c>
      <c r="AI1" s="2" t="inlineStr">
        <is>
          <t>AH</t>
        </is>
      </c>
      <c r="AJ1" s="2" t="inlineStr">
        <is>
          <t>AI</t>
        </is>
      </c>
      <c r="AK1" s="2" t="inlineStr">
        <is>
          <t>AJ</t>
        </is>
      </c>
    </row>
    <row r="2">
      <c r="A2" s="4">
        <f>HYPERLINK("#'Overview'!A2","3")</f>
        <v/>
      </c>
      <c r="B2" t="inlineStr">
        <is>
          <t>2012-03-19</t>
        </is>
      </c>
      <c r="C2" t="inlineStr">
        <is>
          <t>CAP</t>
        </is>
      </c>
      <c r="D2" t="inlineStr">
        <is>
          <t>56000</t>
        </is>
      </c>
      <c r="E2" t="inlineStr">
        <is>
          <t>696</t>
        </is>
      </c>
      <c r="F2" s="5" t="inlineStr">
        <is>
          <t>13</t>
        </is>
      </c>
      <c r="G2" t="inlineStr">
        <is>
          <t>23.10.2007</t>
        </is>
      </c>
      <c r="H2" s="5" t="inlineStr">
        <is>
          <t>25.10.2007</t>
        </is>
      </c>
      <c r="I2" s="5" t="inlineStr">
        <is>
          <t>02.10.2017 00:00:00</t>
        </is>
      </c>
      <c r="J2" s="5" t="inlineStr">
        <is>
          <t>00:00:00.0</t>
        </is>
      </c>
      <c r="K2" t="inlineStr">
        <is>
          <t>PORT3_KH_SO</t>
        </is>
      </c>
      <c r="L2" t="inlineStr">
        <is>
          <t>BB</t>
        </is>
      </c>
      <c r="M2" t="inlineStr">
        <is>
          <t>Sell</t>
        </is>
      </c>
      <c r="N2" s="5" t="inlineStr">
        <is>
          <t>WAHR</t>
        </is>
      </c>
      <c r="O2" t="inlineStr">
        <is>
          <t>PTY3</t>
        </is>
      </c>
      <c r="P2" t="inlineStr">
        <is>
          <t>PARTY 3</t>
        </is>
      </c>
      <c r="Q2" s="5" t="inlineStr">
        <is>
          <t>Level 2</t>
        </is>
      </c>
      <c r="R2" t="inlineStr"/>
      <c r="S2" t="inlineStr"/>
      <c r="T2" t="inlineStr"/>
      <c r="U2" s="5" t="inlineStr">
        <is>
          <t>5,75000000</t>
        </is>
      </c>
      <c r="V2" t="inlineStr">
        <is>
          <t>EUR</t>
        </is>
      </c>
      <c r="W2" t="inlineStr">
        <is>
          <t>-810000,00000000</t>
        </is>
      </c>
      <c r="X2" t="inlineStr">
        <is>
          <t>50067000010EUR</t>
        </is>
      </c>
      <c r="Y2" t="inlineStr">
        <is>
          <t>50077000019EUR</t>
        </is>
      </c>
      <c r="Z2" t="inlineStr"/>
      <c r="AA2" t="inlineStr">
        <is>
          <t>1,00000000</t>
        </is>
      </c>
      <c r="AB2" t="inlineStr">
        <is>
          <t>-1126,18000000</t>
        </is>
      </c>
      <c r="AC2" t="inlineStr">
        <is>
          <t>0,00000000</t>
        </is>
      </c>
      <c r="AD2" t="inlineStr">
        <is>
          <t>462934,00000000</t>
        </is>
      </c>
      <c r="AE2" t="inlineStr"/>
      <c r="AF2" t="inlineStr"/>
      <c r="AG2" t="inlineStr"/>
      <c r="AH2" t="inlineStr">
        <is>
          <t>696</t>
        </is>
      </c>
      <c r="AI2" t="inlineStr">
        <is>
          <t>Mikrohedge CTM</t>
        </is>
      </c>
      <c r="AJ2" t="inlineStr">
        <is>
          <t>Fair Value Option</t>
        </is>
      </c>
      <c r="AK2" t="inlineStr">
        <is>
          <t>No</t>
        </is>
      </c>
    </row>
    <row r="3">
      <c r="A3" s="4">
        <f>HYPERLINK("#'Overview'!A9","5")</f>
        <v/>
      </c>
      <c r="B3" t="inlineStr">
        <is>
          <t>2012-03-19</t>
        </is>
      </c>
      <c r="C3" t="inlineStr">
        <is>
          <t>CAP</t>
        </is>
      </c>
      <c r="D3" t="inlineStr">
        <is>
          <t>56000</t>
        </is>
      </c>
      <c r="E3" t="inlineStr">
        <is>
          <t>698</t>
        </is>
      </c>
      <c r="F3" t="inlineStr">
        <is>
          <t>16</t>
        </is>
      </c>
      <c r="G3" t="inlineStr">
        <is>
          <t>16.01.2008</t>
        </is>
      </c>
      <c r="H3" s="10" t="inlineStr">
        <is>
          <t>18.01.2008</t>
        </is>
      </c>
      <c r="I3" t="inlineStr">
        <is>
          <t>02.10.2017 00:00:00</t>
        </is>
      </c>
      <c r="J3" t="inlineStr">
        <is>
          <t>00:00:00.0</t>
        </is>
      </c>
      <c r="K3" t="inlineStr">
        <is>
          <t>PORT3_KH_SO</t>
        </is>
      </c>
      <c r="L3" t="inlineStr">
        <is>
          <t>BB</t>
        </is>
      </c>
      <c r="M3" t="inlineStr">
        <is>
          <t>Sell</t>
        </is>
      </c>
      <c r="N3" s="5" t="inlineStr">
        <is>
          <t>1</t>
        </is>
      </c>
      <c r="O3" t="inlineStr">
        <is>
          <t>PTY6</t>
        </is>
      </c>
      <c r="P3" t="inlineStr">
        <is>
          <t>PARTY 6</t>
        </is>
      </c>
      <c r="Q3" t="inlineStr">
        <is>
          <t>Level 2</t>
        </is>
      </c>
      <c r="R3" t="inlineStr"/>
      <c r="S3" t="inlineStr"/>
      <c r="T3" t="inlineStr"/>
      <c r="U3" s="10" t="inlineStr">
        <is>
          <t>5,75000000</t>
        </is>
      </c>
      <c r="V3" t="inlineStr">
        <is>
          <t>EUR</t>
        </is>
      </c>
      <c r="W3" t="inlineStr">
        <is>
          <t>-1000000,00000000</t>
        </is>
      </c>
      <c r="X3" t="inlineStr">
        <is>
          <t>50067002013EUR</t>
        </is>
      </c>
      <c r="Y3" t="inlineStr">
        <is>
          <t>50077002011EUR</t>
        </is>
      </c>
      <c r="Z3" t="inlineStr"/>
      <c r="AA3" t="inlineStr">
        <is>
          <t>1,00000000</t>
        </is>
      </c>
      <c r="AB3" t="inlineStr">
        <is>
          <t>-1379,31000000</t>
        </is>
      </c>
      <c r="AC3" t="inlineStr">
        <is>
          <t>0,00000000</t>
        </is>
      </c>
      <c r="AD3" s="5" t="inlineStr">
        <is>
          <t>1963894,00000000</t>
        </is>
      </c>
      <c r="AE3" t="inlineStr"/>
      <c r="AF3" t="inlineStr"/>
      <c r="AG3" t="inlineStr"/>
      <c r="AH3" t="inlineStr">
        <is>
          <t>698</t>
        </is>
      </c>
      <c r="AI3" t="inlineStr">
        <is>
          <t>Mikrohedge CTM</t>
        </is>
      </c>
      <c r="AJ3" t="inlineStr">
        <is>
          <t>Fair Value Option</t>
        </is>
      </c>
      <c r="AK3" t="inlineStr">
        <is>
          <t>No</t>
        </is>
      </c>
    </row>
    <row r="4">
      <c r="A4" s="4">
        <f>HYPERLINK("#'Overview'!A13","1")</f>
        <v/>
      </c>
      <c r="B4" t="inlineStr">
        <is>
          <t>2012-03-19</t>
        </is>
      </c>
      <c r="C4" t="inlineStr">
        <is>
          <t>CAP</t>
        </is>
      </c>
      <c r="D4" t="inlineStr">
        <is>
          <t>66666</t>
        </is>
      </c>
      <c r="E4" t="inlineStr">
        <is>
          <t>694</t>
        </is>
      </c>
      <c r="F4" s="5" t="inlineStr">
        <is>
          <t>6</t>
        </is>
      </c>
      <c r="G4" s="5" t="inlineStr">
        <is>
          <t>20.03.2006</t>
        </is>
      </c>
      <c r="H4" s="5" t="inlineStr">
        <is>
          <t>22.03.2006</t>
        </is>
      </c>
      <c r="I4" s="5" t="inlineStr">
        <is>
          <t>22.03.2021 00:00:00</t>
        </is>
      </c>
      <c r="J4" s="5" t="inlineStr">
        <is>
          <t>00:00:00.0</t>
        </is>
      </c>
      <c r="K4" t="inlineStr">
        <is>
          <t>PORT1_KH_SO</t>
        </is>
      </c>
      <c r="L4" t="inlineStr">
        <is>
          <t>BB</t>
        </is>
      </c>
      <c r="M4" s="5" t="inlineStr">
        <is>
          <t>Buy</t>
        </is>
      </c>
      <c r="N4" t="inlineStr">
        <is>
          <t>1</t>
        </is>
      </c>
      <c r="O4" t="inlineStr">
        <is>
          <t>PTY1</t>
        </is>
      </c>
      <c r="P4" t="inlineStr">
        <is>
          <t>PARTY 1</t>
        </is>
      </c>
      <c r="Q4" s="5" t="inlineStr">
        <is>
          <t>Level 2</t>
        </is>
      </c>
      <c r="R4" t="inlineStr"/>
      <c r="S4" t="inlineStr"/>
      <c r="T4" t="inlineStr"/>
      <c r="U4" s="5" t="inlineStr">
        <is>
          <t>2,50000000</t>
        </is>
      </c>
      <c r="V4" t="inlineStr">
        <is>
          <t>CHF</t>
        </is>
      </c>
      <c r="W4" t="inlineStr">
        <is>
          <t>-163000,00000000</t>
        </is>
      </c>
      <c r="X4" t="inlineStr">
        <is>
          <t>70070040000CHF</t>
        </is>
      </c>
      <c r="Y4" t="inlineStr">
        <is>
          <t>70060041000CHF</t>
        </is>
      </c>
      <c r="Z4" t="inlineStr"/>
      <c r="AA4" t="inlineStr">
        <is>
          <t>1,20700000</t>
        </is>
      </c>
      <c r="AB4" t="inlineStr">
        <is>
          <t>-3541,13000000</t>
        </is>
      </c>
      <c r="AC4" t="inlineStr">
        <is>
          <t>0,00000000</t>
        </is>
      </c>
      <c r="AD4" t="inlineStr"/>
      <c r="AE4" t="inlineStr">
        <is>
          <t>381293,00000000</t>
        </is>
      </c>
      <c r="AF4" t="inlineStr"/>
      <c r="AG4" t="inlineStr"/>
      <c r="AH4" t="inlineStr">
        <is>
          <t>694</t>
        </is>
      </c>
      <c r="AI4" t="inlineStr">
        <is>
          <t>Mikrohedge CTM</t>
        </is>
      </c>
      <c r="AJ4" t="inlineStr">
        <is>
          <t>Fair Value Option</t>
        </is>
      </c>
      <c r="AK4" t="inlineStr">
        <is>
          <t>No</t>
        </is>
      </c>
    </row>
    <row r="5">
      <c r="A5" s="4">
        <f>HYPERLINK("#'Overview'!A21","2")</f>
        <v/>
      </c>
      <c r="B5" t="inlineStr">
        <is>
          <t>2012-03-19</t>
        </is>
      </c>
      <c r="C5" t="inlineStr">
        <is>
          <t>CAP</t>
        </is>
      </c>
      <c r="D5" t="inlineStr">
        <is>
          <t>66666</t>
        </is>
      </c>
      <c r="E5" t="inlineStr">
        <is>
          <t>695</t>
        </is>
      </c>
      <c r="F5" t="inlineStr">
        <is>
          <t>11</t>
        </is>
      </c>
      <c r="G5" t="inlineStr">
        <is>
          <t>23.10.2007</t>
        </is>
      </c>
      <c r="H5" s="5" t="inlineStr">
        <is>
          <t>25.10.2007</t>
        </is>
      </c>
      <c r="I5" s="5" t="inlineStr">
        <is>
          <t>02.10.2017 00:00:00</t>
        </is>
      </c>
      <c r="J5" s="5" t="inlineStr">
        <is>
          <t>00:00:00.0</t>
        </is>
      </c>
      <c r="K5" t="inlineStr">
        <is>
          <t>PORT2_ZO</t>
        </is>
      </c>
      <c r="L5" t="inlineStr">
        <is>
          <t>HB</t>
        </is>
      </c>
      <c r="M5" s="5" t="inlineStr">
        <is>
          <t>Buy</t>
        </is>
      </c>
      <c r="N5" s="5" t="inlineStr">
        <is>
          <t>True</t>
        </is>
      </c>
      <c r="O5" t="inlineStr">
        <is>
          <t>PTY2</t>
        </is>
      </c>
      <c r="P5" t="inlineStr">
        <is>
          <t>PARTY 2</t>
        </is>
      </c>
      <c r="Q5" t="inlineStr">
        <is>
          <t>Level 2</t>
        </is>
      </c>
      <c r="R5" t="inlineStr"/>
      <c r="S5" t="inlineStr"/>
      <c r="T5" t="inlineStr"/>
      <c r="U5" t="inlineStr">
        <is>
          <t>5,75000000</t>
        </is>
      </c>
      <c r="V5" t="inlineStr">
        <is>
          <t>EUR</t>
        </is>
      </c>
      <c r="W5" t="inlineStr">
        <is>
          <t>-810000,00000000</t>
        </is>
      </c>
      <c r="X5" t="inlineStr">
        <is>
          <t>70570015000EUR</t>
        </is>
      </c>
      <c r="Y5" t="inlineStr">
        <is>
          <t>70560016000EUR</t>
        </is>
      </c>
      <c r="Z5" t="inlineStr"/>
      <c r="AA5" t="inlineStr">
        <is>
          <t>1,00000000</t>
        </is>
      </c>
      <c r="AB5" t="inlineStr">
        <is>
          <t>-1126,18000000</t>
        </is>
      </c>
      <c r="AC5" t="inlineStr">
        <is>
          <t>0,00000000</t>
        </is>
      </c>
      <c r="AD5" t="inlineStr">
        <is>
          <t>284432,00000000</t>
        </is>
      </c>
      <c r="AE5" t="inlineStr">
        <is>
          <t>560003,00000000</t>
        </is>
      </c>
      <c r="AF5" t="inlineStr"/>
      <c r="AG5" t="inlineStr"/>
      <c r="AH5" t="inlineStr"/>
      <c r="AI5" t="inlineStr">
        <is>
          <t>Trading</t>
        </is>
      </c>
      <c r="AJ5" t="inlineStr">
        <is>
          <t>Held for Trading</t>
        </is>
      </c>
      <c r="AK5" t="inlineStr">
        <is>
          <t>No</t>
        </is>
      </c>
    </row>
    <row r="6">
      <c r="A6" s="4">
        <f>HYPERLINK("#'Overview'!A26","4")</f>
        <v/>
      </c>
      <c r="B6" t="inlineStr">
        <is>
          <t>2012-03-19</t>
        </is>
      </c>
      <c r="C6" t="inlineStr">
        <is>
          <t>CAP</t>
        </is>
      </c>
      <c r="D6" t="inlineStr">
        <is>
          <t>66666</t>
        </is>
      </c>
      <c r="E6" t="inlineStr">
        <is>
          <t>697</t>
        </is>
      </c>
      <c r="F6" t="inlineStr">
        <is>
          <t>14</t>
        </is>
      </c>
      <c r="G6" t="inlineStr">
        <is>
          <t>16.01.2008</t>
        </is>
      </c>
      <c r="H6" s="5" t="inlineStr">
        <is>
          <t>18.01.2008</t>
        </is>
      </c>
      <c r="I6" t="inlineStr">
        <is>
          <t>02.10.2017 00:00:00</t>
        </is>
      </c>
      <c r="J6" t="inlineStr">
        <is>
          <t>00:00:00.0</t>
        </is>
      </c>
      <c r="K6" t="inlineStr">
        <is>
          <t>PORT2_ZO</t>
        </is>
      </c>
      <c r="L6" t="inlineStr">
        <is>
          <t>HB</t>
        </is>
      </c>
      <c r="M6" t="inlineStr">
        <is>
          <t>Sell</t>
        </is>
      </c>
      <c r="N6" s="5" t="inlineStr">
        <is>
          <t>TRUE</t>
        </is>
      </c>
      <c r="O6" t="inlineStr">
        <is>
          <t>PTY2</t>
        </is>
      </c>
      <c r="P6" t="inlineStr">
        <is>
          <t>PARTY 2</t>
        </is>
      </c>
      <c r="Q6" t="inlineStr">
        <is>
          <t>Level 2</t>
        </is>
      </c>
      <c r="R6" t="inlineStr"/>
      <c r="S6" t="inlineStr"/>
      <c r="T6" t="inlineStr"/>
      <c r="U6" t="inlineStr">
        <is>
          <t>5,75000000</t>
        </is>
      </c>
      <c r="V6" t="inlineStr">
        <is>
          <t>EUR</t>
        </is>
      </c>
      <c r="W6" t="inlineStr">
        <is>
          <t>-1000000,00000000</t>
        </is>
      </c>
      <c r="X6" t="inlineStr">
        <is>
          <t>70570023000EUR</t>
        </is>
      </c>
      <c r="Y6" t="inlineStr">
        <is>
          <t>70560024000EUR</t>
        </is>
      </c>
      <c r="Z6" t="inlineStr"/>
      <c r="AA6" t="inlineStr">
        <is>
          <t>1,00000000</t>
        </is>
      </c>
      <c r="AB6" t="inlineStr">
        <is>
          <t>-1379,31000000</t>
        </is>
      </c>
      <c r="AC6" t="inlineStr">
        <is>
          <t>0,00000000</t>
        </is>
      </c>
      <c r="AD6" t="inlineStr">
        <is>
          <t>284432,00000000</t>
        </is>
      </c>
      <c r="AE6" t="inlineStr">
        <is>
          <t>560003,00000000</t>
        </is>
      </c>
      <c r="AF6" t="inlineStr"/>
      <c r="AG6" t="inlineStr"/>
      <c r="AH6" t="inlineStr"/>
      <c r="AI6" t="inlineStr">
        <is>
          <t>Trading</t>
        </is>
      </c>
      <c r="AJ6" t="inlineStr">
        <is>
          <t>Held for Trading</t>
        </is>
      </c>
      <c r="AK6" t="inlineStr">
        <is>
          <t>No</t>
        </is>
      </c>
    </row>
    <row r="7">
      <c r="A7" s="4">
        <f>HYPERLINK("#'Overview'!A28","7")</f>
        <v/>
      </c>
      <c r="B7" t="inlineStr">
        <is>
          <t>2012-03-19</t>
        </is>
      </c>
      <c r="C7" t="inlineStr">
        <is>
          <t>CAP</t>
        </is>
      </c>
      <c r="D7" t="inlineStr">
        <is>
          <t>66666</t>
        </is>
      </c>
      <c r="E7" t="inlineStr">
        <is>
          <t>704</t>
        </is>
      </c>
      <c r="F7" t="inlineStr">
        <is>
          <t>58</t>
        </is>
      </c>
      <c r="G7" t="inlineStr">
        <is>
          <t>11.03.2009</t>
        </is>
      </c>
      <c r="H7" s="5" t="inlineStr">
        <is>
          <t>13.03.2009</t>
        </is>
      </c>
      <c r="I7" t="inlineStr">
        <is>
          <t>29.03.2019 00:00:00</t>
        </is>
      </c>
      <c r="J7" t="inlineStr">
        <is>
          <t>00:00:00.0</t>
        </is>
      </c>
      <c r="K7" t="inlineStr">
        <is>
          <t>PORT2_ZO</t>
        </is>
      </c>
      <c r="L7" t="inlineStr">
        <is>
          <t>HB</t>
        </is>
      </c>
      <c r="M7" t="inlineStr">
        <is>
          <t>Sell</t>
        </is>
      </c>
      <c r="N7" s="5" t="inlineStr">
        <is>
          <t>True</t>
        </is>
      </c>
      <c r="O7" t="inlineStr">
        <is>
          <t>PTY4</t>
        </is>
      </c>
      <c r="P7" t="inlineStr">
        <is>
          <t>PARTY 4</t>
        </is>
      </c>
      <c r="Q7" t="inlineStr">
        <is>
          <t>Level 2</t>
        </is>
      </c>
      <c r="R7" t="inlineStr"/>
      <c r="S7" t="inlineStr"/>
      <c r="T7" t="inlineStr"/>
      <c r="U7" t="inlineStr">
        <is>
          <t>4,50000000</t>
        </is>
      </c>
      <c r="V7" t="inlineStr">
        <is>
          <t>EUR</t>
        </is>
      </c>
      <c r="W7" t="inlineStr">
        <is>
          <t>-1000000,00000000</t>
        </is>
      </c>
      <c r="X7" t="inlineStr">
        <is>
          <t>70570585000EUR</t>
        </is>
      </c>
      <c r="Y7" t="inlineStr">
        <is>
          <t>70560586000EUR</t>
        </is>
      </c>
      <c r="Z7" t="inlineStr"/>
      <c r="AA7" t="inlineStr">
        <is>
          <t>1,00000000</t>
        </is>
      </c>
      <c r="AB7" s="25" t="inlineStr">
        <is>
          <t>-19417,22000000</t>
        </is>
      </c>
      <c r="AC7" t="inlineStr">
        <is>
          <t>0,00000000</t>
        </is>
      </c>
      <c r="AD7" t="inlineStr"/>
      <c r="AE7" t="inlineStr">
        <is>
          <t>381517,00000000</t>
        </is>
      </c>
      <c r="AF7" t="inlineStr"/>
      <c r="AG7" t="inlineStr"/>
      <c r="AH7" t="inlineStr"/>
      <c r="AI7" t="inlineStr">
        <is>
          <t>Trading</t>
        </is>
      </c>
      <c r="AJ7" t="inlineStr">
        <is>
          <t>Held for Trading</t>
        </is>
      </c>
      <c r="AK7" t="inlineStr">
        <is>
          <t>No</t>
        </is>
      </c>
    </row>
    <row r="8">
      <c r="A8" s="4">
        <f>HYPERLINK("#'Overview'!A31","8")</f>
        <v/>
      </c>
      <c r="B8" t="inlineStr">
        <is>
          <t>2012-03-19</t>
        </is>
      </c>
      <c r="C8" t="inlineStr">
        <is>
          <t>CAP</t>
        </is>
      </c>
      <c r="D8" t="inlineStr">
        <is>
          <t>66666</t>
        </is>
      </c>
      <c r="E8" t="inlineStr">
        <is>
          <t>705</t>
        </is>
      </c>
      <c r="F8" t="inlineStr">
        <is>
          <t>59</t>
        </is>
      </c>
      <c r="G8" t="inlineStr">
        <is>
          <t>11.03.2009</t>
        </is>
      </c>
      <c r="H8" s="5" t="inlineStr">
        <is>
          <t>13.03.2009</t>
        </is>
      </c>
      <c r="I8" t="inlineStr">
        <is>
          <t>29.03.2019 00:00:00</t>
        </is>
      </c>
      <c r="J8" t="inlineStr">
        <is>
          <t>00:00:00.0</t>
        </is>
      </c>
      <c r="K8" t="inlineStr">
        <is>
          <t>PORT2_ZO</t>
        </is>
      </c>
      <c r="L8" t="inlineStr">
        <is>
          <t>HB</t>
        </is>
      </c>
      <c r="M8" t="inlineStr">
        <is>
          <t>Sell</t>
        </is>
      </c>
      <c r="N8" s="5" t="inlineStr">
        <is>
          <t>TRUE</t>
        </is>
      </c>
      <c r="O8" t="inlineStr">
        <is>
          <t>PTY4</t>
        </is>
      </c>
      <c r="P8" t="inlineStr">
        <is>
          <t>PARTY 4</t>
        </is>
      </c>
      <c r="Q8" t="inlineStr">
        <is>
          <t>Level 2</t>
        </is>
      </c>
      <c r="R8" t="inlineStr"/>
      <c r="S8" t="inlineStr"/>
      <c r="T8" t="inlineStr"/>
      <c r="U8" t="inlineStr">
        <is>
          <t>4,50000000</t>
        </is>
      </c>
      <c r="V8" t="inlineStr">
        <is>
          <t>EUR</t>
        </is>
      </c>
      <c r="W8" t="inlineStr">
        <is>
          <t>-725000,00000000</t>
        </is>
      </c>
      <c r="X8" t="inlineStr">
        <is>
          <t>70570593000EUR</t>
        </is>
      </c>
      <c r="Y8" t="inlineStr">
        <is>
          <t>70560594000EUR</t>
        </is>
      </c>
      <c r="Z8" t="inlineStr"/>
      <c r="AA8" t="inlineStr">
        <is>
          <t>1,00000000</t>
        </is>
      </c>
      <c r="AB8" s="25" t="inlineStr">
        <is>
          <t>-10003,42000000</t>
        </is>
      </c>
      <c r="AC8" t="inlineStr">
        <is>
          <t>0,00000000</t>
        </is>
      </c>
      <c r="AD8" t="inlineStr"/>
      <c r="AE8" t="inlineStr">
        <is>
          <t>381517,00000000</t>
        </is>
      </c>
      <c r="AF8" t="inlineStr"/>
      <c r="AG8" t="inlineStr"/>
      <c r="AH8" t="inlineStr"/>
      <c r="AI8" t="inlineStr">
        <is>
          <t>Trading</t>
        </is>
      </c>
      <c r="AJ8" t="inlineStr">
        <is>
          <t>Held for Trading</t>
        </is>
      </c>
      <c r="AK8" t="inlineStr">
        <is>
          <t>No</t>
        </is>
      </c>
    </row>
    <row r="9">
      <c r="A9" s="4">
        <f>HYPERLINK("#'Overview'!A34","9")</f>
        <v/>
      </c>
      <c r="B9" t="inlineStr">
        <is>
          <t>2012-03-19</t>
        </is>
      </c>
      <c r="C9" t="inlineStr">
        <is>
          <t>CAP</t>
        </is>
      </c>
      <c r="D9" t="inlineStr">
        <is>
          <t>66666</t>
        </is>
      </c>
      <c r="E9" t="inlineStr">
        <is>
          <t>706</t>
        </is>
      </c>
      <c r="F9" t="inlineStr">
        <is>
          <t>62</t>
        </is>
      </c>
      <c r="G9" t="inlineStr">
        <is>
          <t>16.04.2009</t>
        </is>
      </c>
      <c r="H9" s="5" t="inlineStr">
        <is>
          <t>20.04.2009</t>
        </is>
      </c>
      <c r="I9" t="inlineStr">
        <is>
          <t>31.03.2014 00:00:00</t>
        </is>
      </c>
      <c r="J9" t="inlineStr">
        <is>
          <t>00:00:00.0</t>
        </is>
      </c>
      <c r="K9" t="inlineStr">
        <is>
          <t>PORT2_ZO</t>
        </is>
      </c>
      <c r="L9" t="inlineStr">
        <is>
          <t>HB</t>
        </is>
      </c>
      <c r="M9" t="inlineStr">
        <is>
          <t>Sell</t>
        </is>
      </c>
      <c r="N9" s="5" t="inlineStr">
        <is>
          <t>WAHR</t>
        </is>
      </c>
      <c r="O9" t="inlineStr">
        <is>
          <t>PTY2</t>
        </is>
      </c>
      <c r="P9" t="inlineStr">
        <is>
          <t>PARTY 2</t>
        </is>
      </c>
      <c r="Q9" t="inlineStr">
        <is>
          <t>Level 2</t>
        </is>
      </c>
      <c r="R9" t="inlineStr"/>
      <c r="S9" t="inlineStr"/>
      <c r="T9" t="inlineStr"/>
      <c r="U9" t="inlineStr">
        <is>
          <t>4,00000000</t>
        </is>
      </c>
      <c r="V9" t="inlineStr">
        <is>
          <t>EUR</t>
        </is>
      </c>
      <c r="W9" t="inlineStr">
        <is>
          <t>-248835,52000009</t>
        </is>
      </c>
      <c r="X9" t="inlineStr">
        <is>
          <t>70570627000EUR</t>
        </is>
      </c>
      <c r="Y9" t="inlineStr">
        <is>
          <t>70560628000EUR</t>
        </is>
      </c>
      <c r="Z9" t="inlineStr"/>
      <c r="AA9" t="inlineStr">
        <is>
          <t>1,00000000</t>
        </is>
      </c>
      <c r="AB9" t="inlineStr">
        <is>
          <t>-36,98000000</t>
        </is>
      </c>
      <c r="AC9" t="inlineStr">
        <is>
          <t>0,00000000</t>
        </is>
      </c>
      <c r="AD9" t="inlineStr">
        <is>
          <t>284432,00000000</t>
        </is>
      </c>
      <c r="AE9" t="inlineStr">
        <is>
          <t>560003,00000000</t>
        </is>
      </c>
      <c r="AF9" t="inlineStr"/>
      <c r="AG9" t="inlineStr"/>
      <c r="AH9" t="inlineStr"/>
      <c r="AI9" t="inlineStr">
        <is>
          <t>Trading</t>
        </is>
      </c>
      <c r="AJ9" t="inlineStr">
        <is>
          <t>Held for Trading</t>
        </is>
      </c>
      <c r="AK9" t="inlineStr">
        <is>
          <t>No</t>
        </is>
      </c>
    </row>
    <row r="10">
      <c r="A10" s="4">
        <f>HYPERLINK("#'Overview'!A36","6")</f>
        <v/>
      </c>
      <c r="B10" t="inlineStr">
        <is>
          <t>2012-03-19</t>
        </is>
      </c>
      <c r="C10" t="inlineStr">
        <is>
          <t>FLOOR</t>
        </is>
      </c>
      <c r="D10" t="inlineStr">
        <is>
          <t>66666</t>
        </is>
      </c>
      <c r="E10" t="inlineStr">
        <is>
          <t>699</t>
        </is>
      </c>
      <c r="F10" t="inlineStr">
        <is>
          <t>17</t>
        </is>
      </c>
      <c r="G10" t="inlineStr">
        <is>
          <t>19.06.2008</t>
        </is>
      </c>
      <c r="H10" s="5" t="inlineStr">
        <is>
          <t>23.06.2008</t>
        </is>
      </c>
      <c r="I10" t="inlineStr">
        <is>
          <t>28.06.2013 00:00:00</t>
        </is>
      </c>
      <c r="J10" t="inlineStr">
        <is>
          <t>00:00:00.0</t>
        </is>
      </c>
      <c r="K10" t="inlineStr">
        <is>
          <t>PORT2_ZO</t>
        </is>
      </c>
      <c r="L10" t="inlineStr">
        <is>
          <t>HB</t>
        </is>
      </c>
      <c r="M10" t="inlineStr">
        <is>
          <t>Buy</t>
        </is>
      </c>
      <c r="N10" s="5" t="inlineStr">
        <is>
          <t>1</t>
        </is>
      </c>
      <c r="O10" t="inlineStr">
        <is>
          <t>PTY5</t>
        </is>
      </c>
      <c r="P10" t="inlineStr">
        <is>
          <t>PARTY 5</t>
        </is>
      </c>
      <c r="Q10" t="inlineStr">
        <is>
          <t>Level 2</t>
        </is>
      </c>
      <c r="R10" t="inlineStr"/>
      <c r="S10" t="inlineStr"/>
      <c r="T10" t="inlineStr"/>
      <c r="U10" s="5" t="inlineStr">
        <is>
          <t>4,25000000</t>
        </is>
      </c>
      <c r="V10" t="inlineStr">
        <is>
          <t>EUR</t>
        </is>
      </c>
      <c r="W10" t="inlineStr">
        <is>
          <t>5000000,00000000</t>
        </is>
      </c>
      <c r="X10" t="inlineStr">
        <is>
          <t>70570171000EUR</t>
        </is>
      </c>
      <c r="Y10" t="inlineStr">
        <is>
          <t>70560172000EUR</t>
        </is>
      </c>
      <c r="Z10" t="inlineStr"/>
      <c r="AA10" t="inlineStr">
        <is>
          <t>1,00000000</t>
        </is>
      </c>
      <c r="AB10" t="inlineStr">
        <is>
          <t>254636,77000000</t>
        </is>
      </c>
      <c r="AC10" t="inlineStr">
        <is>
          <t>31811,11000000</t>
        </is>
      </c>
      <c r="AD10" t="inlineStr"/>
      <c r="AE10" s="5" t="inlineStr">
        <is>
          <t>2228698,00000000</t>
        </is>
      </c>
      <c r="AF10" t="inlineStr"/>
      <c r="AG10" t="inlineStr"/>
      <c r="AH10" t="inlineStr"/>
      <c r="AI10" t="inlineStr">
        <is>
          <t>Trading</t>
        </is>
      </c>
      <c r="AJ10" t="inlineStr">
        <is>
          <t>Held for Trading</t>
        </is>
      </c>
      <c r="AK10" t="inlineStr">
        <is>
          <t>No</t>
        </is>
      </c>
    </row>
  </sheetData>
  <pageMargins bottom="1" footer="0.5" header="0.5" left="0.75" right="0.75" top="1"/>
</worksheet>
</file>

<file path=xl/worksheets/sheet3.xml><?xml version="1.0" encoding="utf-8"?>
<worksheet xmlns="http://schemas.openxmlformats.org/spreadsheetml/2006/main">
  <sheetPr>
    <outlinePr summaryBelow="1" summaryRight="1"/>
    <pageSetUpPr/>
  </sheetPr>
  <sheetViews>
    <sheetView workbookViewId="0">
      <selection activeCell="A1" sqref="A1"/>
    </sheetView>
  </sheetViews>
  <sheetFormatPr baseColWidth="8" defaultRowHeight="15"/>
  <sheetData>
    <row r="1">
      <c r="A1" s="3" t="inlineStr">
        <is>
          <t>Row</t>
        </is>
      </c>
      <c r="B1" s="3" t="inlineStr">
        <is>
          <t>A</t>
        </is>
      </c>
      <c r="C1" s="3" t="inlineStr">
        <is>
          <t>B</t>
        </is>
      </c>
      <c r="D1" s="3" t="inlineStr">
        <is>
          <t>C</t>
        </is>
      </c>
      <c r="E1" s="3" t="inlineStr">
        <is>
          <t>D</t>
        </is>
      </c>
      <c r="F1" s="3" t="inlineStr">
        <is>
          <t>E</t>
        </is>
      </c>
      <c r="G1" s="3" t="inlineStr">
        <is>
          <t>F</t>
        </is>
      </c>
      <c r="H1" s="3" t="inlineStr">
        <is>
          <t>G</t>
        </is>
      </c>
      <c r="I1" s="3" t="inlineStr">
        <is>
          <t>H</t>
        </is>
      </c>
      <c r="J1" s="3" t="inlineStr">
        <is>
          <t>I</t>
        </is>
      </c>
      <c r="K1" s="3" t="inlineStr">
        <is>
          <t>J</t>
        </is>
      </c>
      <c r="L1" s="3" t="inlineStr">
        <is>
          <t>K</t>
        </is>
      </c>
      <c r="M1" s="3" t="inlineStr">
        <is>
          <t>L</t>
        </is>
      </c>
      <c r="N1" s="3" t="inlineStr">
        <is>
          <t>M</t>
        </is>
      </c>
      <c r="O1" s="3" t="inlineStr">
        <is>
          <t>N</t>
        </is>
      </c>
      <c r="P1" s="3" t="inlineStr">
        <is>
          <t>O</t>
        </is>
      </c>
      <c r="Q1" s="3" t="inlineStr">
        <is>
          <t>P</t>
        </is>
      </c>
      <c r="R1" s="3" t="inlineStr">
        <is>
          <t>Q</t>
        </is>
      </c>
      <c r="S1" s="3" t="inlineStr">
        <is>
          <t>R</t>
        </is>
      </c>
      <c r="T1" s="3" t="inlineStr">
        <is>
          <t>S</t>
        </is>
      </c>
      <c r="U1" s="3" t="inlineStr">
        <is>
          <t>T</t>
        </is>
      </c>
      <c r="V1" s="3" t="inlineStr">
        <is>
          <t>U</t>
        </is>
      </c>
      <c r="W1" s="3" t="inlineStr">
        <is>
          <t>V</t>
        </is>
      </c>
      <c r="X1" s="3" t="inlineStr">
        <is>
          <t>W</t>
        </is>
      </c>
      <c r="Y1" s="3" t="inlineStr">
        <is>
          <t>X</t>
        </is>
      </c>
      <c r="Z1" s="3" t="inlineStr">
        <is>
          <t>Y</t>
        </is>
      </c>
      <c r="AA1" s="3" t="inlineStr">
        <is>
          <t>Z</t>
        </is>
      </c>
      <c r="AB1" s="3" t="inlineStr">
        <is>
          <t>AA</t>
        </is>
      </c>
      <c r="AC1" s="3" t="inlineStr">
        <is>
          <t>AB</t>
        </is>
      </c>
      <c r="AD1" s="3" t="inlineStr">
        <is>
          <t>AC</t>
        </is>
      </c>
      <c r="AE1" s="3" t="inlineStr">
        <is>
          <t>AD</t>
        </is>
      </c>
      <c r="AF1" s="3" t="inlineStr">
        <is>
          <t>AE</t>
        </is>
      </c>
      <c r="AG1" s="3" t="inlineStr">
        <is>
          <t>AF</t>
        </is>
      </c>
      <c r="AH1" s="3" t="inlineStr">
        <is>
          <t>AG</t>
        </is>
      </c>
      <c r="AI1" s="3" t="inlineStr">
        <is>
          <t>AH</t>
        </is>
      </c>
      <c r="AJ1" s="3" t="inlineStr">
        <is>
          <t>AI</t>
        </is>
      </c>
      <c r="AK1" s="3" t="inlineStr">
        <is>
          <t>AJ</t>
        </is>
      </c>
    </row>
    <row r="2">
      <c r="A2" s="6">
        <f>HYPERLINK("#'Overview'!A2","3")</f>
        <v/>
      </c>
      <c r="B2" t="inlineStr">
        <is>
          <t>2012-03-19</t>
        </is>
      </c>
      <c r="C2" t="inlineStr">
        <is>
          <t>CAP</t>
        </is>
      </c>
      <c r="D2" t="inlineStr">
        <is>
          <t>56000</t>
        </is>
      </c>
      <c r="E2" t="inlineStr">
        <is>
          <t>696</t>
        </is>
      </c>
      <c r="F2" s="7" t="inlineStr">
        <is>
          <t>14</t>
        </is>
      </c>
      <c r="G2" t="inlineStr">
        <is>
          <t>2007-10-23</t>
        </is>
      </c>
      <c r="H2" s="7" t="inlineStr">
        <is>
          <t>2007-10-25</t>
        </is>
      </c>
      <c r="I2" s="7" t="inlineStr">
        <is>
          <t>2017-10-02 00:00:50</t>
        </is>
      </c>
      <c r="J2" s="7" t="inlineStr">
        <is>
          <t>00:00:50</t>
        </is>
      </c>
      <c r="K2" t="inlineStr">
        <is>
          <t>PORT3_kh_SO</t>
        </is>
      </c>
      <c r="L2" t="inlineStr">
        <is>
          <t>BB</t>
        </is>
      </c>
      <c r="M2" t="inlineStr">
        <is>
          <t>Sell</t>
        </is>
      </c>
      <c r="N2" s="7" t="inlineStr">
        <is>
          <t>False</t>
        </is>
      </c>
      <c r="O2" t="inlineStr">
        <is>
          <t>PTY3</t>
        </is>
      </c>
      <c r="P2" t="inlineStr">
        <is>
          <t>PARTY 3</t>
        </is>
      </c>
      <c r="Q2" s="7" t="inlineStr">
        <is>
          <t>Level 4</t>
        </is>
      </c>
      <c r="R2" t="inlineStr"/>
      <c r="S2" t="inlineStr"/>
      <c r="T2" t="inlineStr"/>
      <c r="U2" s="7" t="inlineStr">
        <is>
          <t>6,75000000</t>
        </is>
      </c>
      <c r="V2" t="inlineStr">
        <is>
          <t>EUR</t>
        </is>
      </c>
      <c r="W2" t="inlineStr">
        <is>
          <t>-810000,00000000</t>
        </is>
      </c>
      <c r="X2" t="inlineStr">
        <is>
          <t>50067000010EUR</t>
        </is>
      </c>
      <c r="Y2" t="inlineStr">
        <is>
          <t>50077000019EUR</t>
        </is>
      </c>
      <c r="Z2" t="inlineStr"/>
      <c r="AA2" t="inlineStr">
        <is>
          <t>1,00000000</t>
        </is>
      </c>
      <c r="AB2" t="inlineStr">
        <is>
          <t>-1126,18000000</t>
        </is>
      </c>
      <c r="AC2" t="inlineStr">
        <is>
          <t>0,00000000</t>
        </is>
      </c>
      <c r="AD2" t="inlineStr">
        <is>
          <t>462934,00000000</t>
        </is>
      </c>
      <c r="AE2" t="inlineStr"/>
      <c r="AF2" t="inlineStr"/>
      <c r="AG2" t="inlineStr"/>
      <c r="AH2" t="inlineStr">
        <is>
          <t>696</t>
        </is>
      </c>
      <c r="AI2" t="inlineStr">
        <is>
          <t>Mikrohedge CTM</t>
        </is>
      </c>
      <c r="AJ2" t="inlineStr">
        <is>
          <t>Fair Value Option</t>
        </is>
      </c>
      <c r="AK2" t="inlineStr">
        <is>
          <t>No</t>
        </is>
      </c>
    </row>
    <row r="3">
      <c r="A3" s="6">
        <f>HYPERLINK("#'Overview'!A9","5")</f>
        <v/>
      </c>
      <c r="B3" t="inlineStr">
        <is>
          <t>2012-03-19</t>
        </is>
      </c>
      <c r="C3" t="inlineStr">
        <is>
          <t>CAP</t>
        </is>
      </c>
      <c r="D3" t="inlineStr">
        <is>
          <t>56000</t>
        </is>
      </c>
      <c r="E3" t="inlineStr">
        <is>
          <t>698</t>
        </is>
      </c>
      <c r="F3" t="inlineStr">
        <is>
          <t>16</t>
        </is>
      </c>
      <c r="G3" t="inlineStr">
        <is>
          <t>2008-01-16</t>
        </is>
      </c>
      <c r="H3" s="11" t="inlineStr">
        <is>
          <t>2008-01-18</t>
        </is>
      </c>
      <c r="I3" t="inlineStr">
        <is>
          <t>2017-10-02 00:00:00</t>
        </is>
      </c>
      <c r="J3" t="inlineStr">
        <is>
          <t>00:00:00</t>
        </is>
      </c>
      <c r="K3" t="inlineStr">
        <is>
          <t>PORT3_KH_SO</t>
        </is>
      </c>
      <c r="L3" t="inlineStr">
        <is>
          <t>BB</t>
        </is>
      </c>
      <c r="M3" t="inlineStr">
        <is>
          <t>Sell</t>
        </is>
      </c>
      <c r="N3" s="7" t="inlineStr">
        <is>
          <t>0</t>
        </is>
      </c>
      <c r="O3" t="inlineStr">
        <is>
          <t>PTY6</t>
        </is>
      </c>
      <c r="P3" t="inlineStr">
        <is>
          <t>PARTY 6</t>
        </is>
      </c>
      <c r="Q3" t="inlineStr">
        <is>
          <t>Level 2</t>
        </is>
      </c>
      <c r="R3" t="inlineStr"/>
      <c r="S3" t="inlineStr"/>
      <c r="T3" t="inlineStr"/>
      <c r="U3" s="11" t="inlineStr">
        <is>
          <t>5,75100000</t>
        </is>
      </c>
      <c r="V3" t="inlineStr">
        <is>
          <t>EUR</t>
        </is>
      </c>
      <c r="W3" t="inlineStr">
        <is>
          <t>-1000000,00000000</t>
        </is>
      </c>
      <c r="X3" t="inlineStr">
        <is>
          <t>50067002013EUR</t>
        </is>
      </c>
      <c r="Y3" t="inlineStr">
        <is>
          <t>50077002011EUR</t>
        </is>
      </c>
      <c r="Z3" t="inlineStr"/>
      <c r="AA3" t="inlineStr">
        <is>
          <t>1,00000000</t>
        </is>
      </c>
      <c r="AB3" t="inlineStr">
        <is>
          <t>-1379,31000000</t>
        </is>
      </c>
      <c r="AC3" t="inlineStr">
        <is>
          <t>0,00000000</t>
        </is>
      </c>
      <c r="AD3" s="7" t="inlineStr">
        <is>
          <t>1973894,00000000</t>
        </is>
      </c>
      <c r="AE3" t="inlineStr"/>
      <c r="AF3" t="inlineStr"/>
      <c r="AG3" t="inlineStr"/>
      <c r="AH3" t="inlineStr">
        <is>
          <t>698</t>
        </is>
      </c>
      <c r="AI3" t="inlineStr">
        <is>
          <t>Mikrohedge CTM</t>
        </is>
      </c>
      <c r="AJ3" t="inlineStr">
        <is>
          <t>Fair Value Option</t>
        </is>
      </c>
      <c r="AK3" t="inlineStr">
        <is>
          <t>No</t>
        </is>
      </c>
    </row>
    <row r="4">
      <c r="A4" s="6">
        <f>HYPERLINK("#'Overview'!A13","1")</f>
        <v/>
      </c>
      <c r="B4" t="inlineStr">
        <is>
          <t>2012-03-19</t>
        </is>
      </c>
      <c r="C4" t="inlineStr">
        <is>
          <t>CAP</t>
        </is>
      </c>
      <c r="D4" t="inlineStr">
        <is>
          <t>66666</t>
        </is>
      </c>
      <c r="E4" t="inlineStr">
        <is>
          <t>694</t>
        </is>
      </c>
      <c r="F4" s="7" t="inlineStr">
        <is>
          <t>7</t>
        </is>
      </c>
      <c r="G4" s="7" t="inlineStr">
        <is>
          <t>2006-04-20</t>
        </is>
      </c>
      <c r="H4" s="7" t="inlineStr">
        <is>
          <t>2006-03-23</t>
        </is>
      </c>
      <c r="I4" s="7" t="inlineStr">
        <is>
          <t>2022-03-22 06:00:00</t>
        </is>
      </c>
      <c r="J4" s="7" t="inlineStr">
        <is>
          <t>06:00:00</t>
        </is>
      </c>
      <c r="K4" t="inlineStr">
        <is>
          <t>PORt1_KH_SO</t>
        </is>
      </c>
      <c r="L4" t="inlineStr">
        <is>
          <t>BB</t>
        </is>
      </c>
      <c r="M4" s="7" t="inlineStr">
        <is>
          <t>Sell</t>
        </is>
      </c>
      <c r="N4" t="inlineStr">
        <is>
          <t>WAHR</t>
        </is>
      </c>
      <c r="O4" t="inlineStr">
        <is>
          <t>PTY1</t>
        </is>
      </c>
      <c r="P4" t="inlineStr">
        <is>
          <t>PARTY 1</t>
        </is>
      </c>
      <c r="Q4" s="7" t="inlineStr">
        <is>
          <t>Level 3</t>
        </is>
      </c>
      <c r="R4" t="inlineStr"/>
      <c r="S4" t="inlineStr"/>
      <c r="T4" t="inlineStr"/>
      <c r="U4" s="7" t="inlineStr">
        <is>
          <t>6,50000000</t>
        </is>
      </c>
      <c r="V4" t="inlineStr">
        <is>
          <t>CHF</t>
        </is>
      </c>
      <c r="W4" t="inlineStr">
        <is>
          <t>-163000,00000000</t>
        </is>
      </c>
      <c r="X4" t="inlineStr">
        <is>
          <t>70070040000CHF</t>
        </is>
      </c>
      <c r="Y4" t="inlineStr">
        <is>
          <t>70060041000CHF</t>
        </is>
      </c>
      <c r="Z4" t="inlineStr"/>
      <c r="AA4" t="inlineStr">
        <is>
          <t>1,20700000</t>
        </is>
      </c>
      <c r="AB4" t="inlineStr">
        <is>
          <t>-3541,13000000</t>
        </is>
      </c>
      <c r="AC4" t="inlineStr">
        <is>
          <t>0,00000000</t>
        </is>
      </c>
      <c r="AD4" t="inlineStr"/>
      <c r="AE4" t="inlineStr">
        <is>
          <t>381293,00000000</t>
        </is>
      </c>
      <c r="AF4" t="inlineStr"/>
      <c r="AG4" t="inlineStr"/>
      <c r="AH4" t="inlineStr">
        <is>
          <t>694</t>
        </is>
      </c>
      <c r="AI4" t="inlineStr">
        <is>
          <t>Mikrohedge CTM</t>
        </is>
      </c>
      <c r="AJ4" t="inlineStr">
        <is>
          <t>Fair Value Option</t>
        </is>
      </c>
      <c r="AK4" t="inlineStr">
        <is>
          <t>No</t>
        </is>
      </c>
    </row>
    <row r="5">
      <c r="A5" s="6">
        <f>HYPERLINK("#'Overview'!A21","2")</f>
        <v/>
      </c>
      <c r="B5" t="inlineStr">
        <is>
          <t>2012-03-19</t>
        </is>
      </c>
      <c r="C5" t="inlineStr">
        <is>
          <t>CAP</t>
        </is>
      </c>
      <c r="D5" t="inlineStr">
        <is>
          <t>66666</t>
        </is>
      </c>
      <c r="E5" t="inlineStr">
        <is>
          <t>695</t>
        </is>
      </c>
      <c r="F5" t="inlineStr">
        <is>
          <t>11</t>
        </is>
      </c>
      <c r="G5" t="inlineStr">
        <is>
          <t>2007-10-23</t>
        </is>
      </c>
      <c r="H5" s="7" t="inlineStr">
        <is>
          <t>2007-10-25</t>
        </is>
      </c>
      <c r="I5" s="7" t="inlineStr">
        <is>
          <t>2017-10-02 06:20:00</t>
        </is>
      </c>
      <c r="J5" s="7" t="inlineStr">
        <is>
          <t>06:20:00</t>
        </is>
      </c>
      <c r="K5" t="inlineStr">
        <is>
          <t>port2_ZO</t>
        </is>
      </c>
      <c r="L5" t="inlineStr">
        <is>
          <t>HB</t>
        </is>
      </c>
      <c r="M5" s="7" t="inlineStr">
        <is>
          <t>Sell</t>
        </is>
      </c>
      <c r="N5" s="7" t="inlineStr">
        <is>
          <t>FALSCH</t>
        </is>
      </c>
      <c r="O5" t="inlineStr">
        <is>
          <t>PTY2</t>
        </is>
      </c>
      <c r="P5" t="inlineStr">
        <is>
          <t>PARTY 2</t>
        </is>
      </c>
      <c r="Q5" t="inlineStr">
        <is>
          <t>Level 2</t>
        </is>
      </c>
      <c r="R5" t="inlineStr"/>
      <c r="S5" t="inlineStr"/>
      <c r="T5" t="inlineStr"/>
      <c r="U5" t="inlineStr">
        <is>
          <t>5,75000000</t>
        </is>
      </c>
      <c r="V5" t="inlineStr">
        <is>
          <t>EUR</t>
        </is>
      </c>
      <c r="W5" t="inlineStr">
        <is>
          <t>-810000,00000000</t>
        </is>
      </c>
      <c r="X5" t="inlineStr">
        <is>
          <t>70570015000EUR</t>
        </is>
      </c>
      <c r="Y5" t="inlineStr">
        <is>
          <t>70560016000EUR</t>
        </is>
      </c>
      <c r="Z5" t="inlineStr"/>
      <c r="AA5" t="inlineStr">
        <is>
          <t>1,00000000</t>
        </is>
      </c>
      <c r="AB5" t="inlineStr">
        <is>
          <t>-1126,18000000</t>
        </is>
      </c>
      <c r="AC5" t="inlineStr">
        <is>
          <t>0,00000000</t>
        </is>
      </c>
      <c r="AD5" t="inlineStr">
        <is>
          <t>284432,00000000</t>
        </is>
      </c>
      <c r="AE5" t="inlineStr">
        <is>
          <t>560003,00000000</t>
        </is>
      </c>
      <c r="AF5" t="inlineStr"/>
      <c r="AG5" t="inlineStr"/>
      <c r="AH5" t="inlineStr"/>
      <c r="AI5" t="inlineStr">
        <is>
          <t>Trading</t>
        </is>
      </c>
      <c r="AJ5" t="inlineStr">
        <is>
          <t>Held for Trading</t>
        </is>
      </c>
      <c r="AK5" t="inlineStr">
        <is>
          <t>No</t>
        </is>
      </c>
    </row>
    <row r="6">
      <c r="A6" s="6">
        <f>HYPERLINK("#'Overview'!A26","4")</f>
        <v/>
      </c>
      <c r="B6" t="inlineStr">
        <is>
          <t>2012-03-19</t>
        </is>
      </c>
      <c r="C6" t="inlineStr">
        <is>
          <t>CAP</t>
        </is>
      </c>
      <c r="D6" t="inlineStr">
        <is>
          <t>66666</t>
        </is>
      </c>
      <c r="E6" t="inlineStr">
        <is>
          <t>697</t>
        </is>
      </c>
      <c r="F6" t="inlineStr">
        <is>
          <t>14</t>
        </is>
      </c>
      <c r="G6" t="inlineStr">
        <is>
          <t>2008-01-16</t>
        </is>
      </c>
      <c r="H6" s="7" t="inlineStr">
        <is>
          <t>2008-01-18</t>
        </is>
      </c>
      <c r="I6" t="inlineStr">
        <is>
          <t>2017-10-02 00:00:00</t>
        </is>
      </c>
      <c r="J6" t="inlineStr">
        <is>
          <t>00:00:00</t>
        </is>
      </c>
      <c r="K6" t="inlineStr">
        <is>
          <t>PORT2_ZO</t>
        </is>
      </c>
      <c r="L6" t="inlineStr">
        <is>
          <t>HB</t>
        </is>
      </c>
      <c r="M6" t="inlineStr">
        <is>
          <t>Sell</t>
        </is>
      </c>
      <c r="N6" s="7" t="inlineStr">
        <is>
          <t>0</t>
        </is>
      </c>
      <c r="O6" t="inlineStr">
        <is>
          <t>PTY2</t>
        </is>
      </c>
      <c r="P6" t="inlineStr">
        <is>
          <t>PARTY 2</t>
        </is>
      </c>
      <c r="Q6" t="inlineStr">
        <is>
          <t>Level 2</t>
        </is>
      </c>
      <c r="R6" t="inlineStr"/>
      <c r="S6" t="inlineStr"/>
      <c r="T6" t="inlineStr"/>
      <c r="U6" t="inlineStr">
        <is>
          <t>5,75000000</t>
        </is>
      </c>
      <c r="V6" t="inlineStr">
        <is>
          <t>EUR</t>
        </is>
      </c>
      <c r="W6" t="inlineStr">
        <is>
          <t>-1000000,00000000</t>
        </is>
      </c>
      <c r="X6" t="inlineStr">
        <is>
          <t>70570023000EUR</t>
        </is>
      </c>
      <c r="Y6" t="inlineStr">
        <is>
          <t>70560024000EUR</t>
        </is>
      </c>
      <c r="Z6" t="inlineStr"/>
      <c r="AA6" t="inlineStr">
        <is>
          <t>1,00000000</t>
        </is>
      </c>
      <c r="AB6" t="inlineStr">
        <is>
          <t>-1379,31000000</t>
        </is>
      </c>
      <c r="AC6" t="inlineStr">
        <is>
          <t>0,00000000</t>
        </is>
      </c>
      <c r="AD6" t="inlineStr">
        <is>
          <t>284432,00000000</t>
        </is>
      </c>
      <c r="AE6" t="inlineStr">
        <is>
          <t>560003,00000000</t>
        </is>
      </c>
      <c r="AF6" t="inlineStr"/>
      <c r="AG6" t="inlineStr"/>
      <c r="AH6" t="inlineStr"/>
      <c r="AI6" t="inlineStr">
        <is>
          <t>Trading</t>
        </is>
      </c>
      <c r="AJ6" t="inlineStr">
        <is>
          <t>Held for Trading</t>
        </is>
      </c>
      <c r="AK6" t="inlineStr">
        <is>
          <t>No</t>
        </is>
      </c>
    </row>
    <row r="7">
      <c r="A7" s="6">
        <f>HYPERLINK("#'Overview'!A28","7")</f>
        <v/>
      </c>
      <c r="B7" t="inlineStr">
        <is>
          <t>2012-03-19</t>
        </is>
      </c>
      <c r="C7" t="inlineStr">
        <is>
          <t>CAP</t>
        </is>
      </c>
      <c r="D7" t="inlineStr">
        <is>
          <t>66666</t>
        </is>
      </c>
      <c r="E7" t="inlineStr">
        <is>
          <t>704</t>
        </is>
      </c>
      <c r="F7" t="inlineStr">
        <is>
          <t>58</t>
        </is>
      </c>
      <c r="G7" t="inlineStr">
        <is>
          <t>2009-03-11</t>
        </is>
      </c>
      <c r="H7" s="7" t="inlineStr">
        <is>
          <t>2009-03-13</t>
        </is>
      </c>
      <c r="I7" t="inlineStr">
        <is>
          <t>2019-03-29 00:00:00</t>
        </is>
      </c>
      <c r="J7" t="inlineStr">
        <is>
          <t>00:00:00</t>
        </is>
      </c>
      <c r="K7" t="inlineStr">
        <is>
          <t>PORT2_ZO</t>
        </is>
      </c>
      <c r="L7" t="inlineStr">
        <is>
          <t>HB</t>
        </is>
      </c>
      <c r="M7" t="inlineStr">
        <is>
          <t>Sell</t>
        </is>
      </c>
      <c r="N7" s="7" t="inlineStr">
        <is>
          <t>FALSCH</t>
        </is>
      </c>
      <c r="O7" t="inlineStr">
        <is>
          <t>PTY4</t>
        </is>
      </c>
      <c r="P7" t="inlineStr">
        <is>
          <t>PARTY 4</t>
        </is>
      </c>
      <c r="Q7" t="inlineStr">
        <is>
          <t>Level 2</t>
        </is>
      </c>
      <c r="R7" t="inlineStr"/>
      <c r="S7" t="inlineStr"/>
      <c r="T7" t="inlineStr"/>
      <c r="U7" t="inlineStr">
        <is>
          <t>4,50000000</t>
        </is>
      </c>
      <c r="V7" t="inlineStr">
        <is>
          <t>EUR</t>
        </is>
      </c>
      <c r="W7" t="inlineStr">
        <is>
          <t>-1000000,00000000</t>
        </is>
      </c>
      <c r="X7" t="inlineStr">
        <is>
          <t>70570585000EUR</t>
        </is>
      </c>
      <c r="Y7" t="inlineStr">
        <is>
          <t>70560586000EUR</t>
        </is>
      </c>
      <c r="Z7" t="inlineStr"/>
      <c r="AA7" t="inlineStr">
        <is>
          <t>1,00000000</t>
        </is>
      </c>
      <c r="AB7" s="26" t="inlineStr">
        <is>
          <t>-9417,22000000</t>
        </is>
      </c>
      <c r="AC7" t="inlineStr">
        <is>
          <t>0,00000000</t>
        </is>
      </c>
      <c r="AD7" t="inlineStr"/>
      <c r="AE7" t="inlineStr">
        <is>
          <t>381517,00000000</t>
        </is>
      </c>
      <c r="AF7" t="inlineStr"/>
      <c r="AG7" t="inlineStr"/>
      <c r="AH7" t="inlineStr"/>
      <c r="AI7" t="inlineStr">
        <is>
          <t>Trading</t>
        </is>
      </c>
      <c r="AJ7" t="inlineStr">
        <is>
          <t>Held for Trading</t>
        </is>
      </c>
      <c r="AK7" t="inlineStr">
        <is>
          <t>No</t>
        </is>
      </c>
    </row>
    <row r="8">
      <c r="A8" s="6">
        <f>HYPERLINK("#'Overview'!A31","8")</f>
        <v/>
      </c>
      <c r="B8" t="inlineStr">
        <is>
          <t>2012-03-19</t>
        </is>
      </c>
      <c r="C8" t="inlineStr">
        <is>
          <t>CAP</t>
        </is>
      </c>
      <c r="D8" t="inlineStr">
        <is>
          <t>66666</t>
        </is>
      </c>
      <c r="E8" t="inlineStr">
        <is>
          <t>705</t>
        </is>
      </c>
      <c r="F8" t="inlineStr">
        <is>
          <t>59</t>
        </is>
      </c>
      <c r="G8" t="inlineStr">
        <is>
          <t>2009-03-11</t>
        </is>
      </c>
      <c r="H8" s="7" t="inlineStr">
        <is>
          <t>2009-03-13</t>
        </is>
      </c>
      <c r="I8" t="inlineStr">
        <is>
          <t>2019-03-29 00:00:00</t>
        </is>
      </c>
      <c r="J8" t="inlineStr">
        <is>
          <t>00:00:00</t>
        </is>
      </c>
      <c r="K8" t="inlineStr">
        <is>
          <t>PORT2_ZO</t>
        </is>
      </c>
      <c r="L8" t="inlineStr">
        <is>
          <t>HB</t>
        </is>
      </c>
      <c r="M8" t="inlineStr">
        <is>
          <t>Sell</t>
        </is>
      </c>
      <c r="N8" s="7" t="inlineStr">
        <is>
          <t>False</t>
        </is>
      </c>
      <c r="O8" t="inlineStr">
        <is>
          <t>PTY4</t>
        </is>
      </c>
      <c r="P8" t="inlineStr">
        <is>
          <t>PARTY 4</t>
        </is>
      </c>
      <c r="Q8" t="inlineStr">
        <is>
          <t>Level 2</t>
        </is>
      </c>
      <c r="R8" t="inlineStr"/>
      <c r="S8" t="inlineStr"/>
      <c r="T8" t="inlineStr"/>
      <c r="U8" t="inlineStr">
        <is>
          <t>4,50000000</t>
        </is>
      </c>
      <c r="V8" t="inlineStr">
        <is>
          <t>EUR</t>
        </is>
      </c>
      <c r="W8" t="inlineStr">
        <is>
          <t>-725000,00000000</t>
        </is>
      </c>
      <c r="X8" t="inlineStr">
        <is>
          <t>70570593000EUR</t>
        </is>
      </c>
      <c r="Y8" t="inlineStr">
        <is>
          <t>70560594000EUR</t>
        </is>
      </c>
      <c r="Z8" t="inlineStr"/>
      <c r="AA8" t="inlineStr">
        <is>
          <t>1,00000000</t>
        </is>
      </c>
      <c r="AB8" s="26" t="inlineStr">
        <is>
          <t>-1593,42000000</t>
        </is>
      </c>
      <c r="AC8" t="inlineStr">
        <is>
          <t>0,00000000</t>
        </is>
      </c>
      <c r="AD8" t="inlineStr"/>
      <c r="AE8" t="inlineStr">
        <is>
          <t>381517,00000000</t>
        </is>
      </c>
      <c r="AF8" t="inlineStr"/>
      <c r="AG8" t="inlineStr"/>
      <c r="AH8" t="inlineStr"/>
      <c r="AI8" t="inlineStr">
        <is>
          <t>Trading</t>
        </is>
      </c>
      <c r="AJ8" t="inlineStr">
        <is>
          <t>Held for Trading</t>
        </is>
      </c>
      <c r="AK8" t="inlineStr">
        <is>
          <t>No</t>
        </is>
      </c>
    </row>
    <row r="9">
      <c r="A9" s="6">
        <f>HYPERLINK("#'Overview'!A34","9")</f>
        <v/>
      </c>
      <c r="B9" t="inlineStr">
        <is>
          <t>2012-03-19</t>
        </is>
      </c>
      <c r="C9" t="inlineStr">
        <is>
          <t>CAP</t>
        </is>
      </c>
      <c r="D9" t="inlineStr">
        <is>
          <t>66666</t>
        </is>
      </c>
      <c r="E9" t="inlineStr">
        <is>
          <t>706</t>
        </is>
      </c>
      <c r="F9" t="inlineStr">
        <is>
          <t>62</t>
        </is>
      </c>
      <c r="G9" t="inlineStr">
        <is>
          <t>2009-04-16</t>
        </is>
      </c>
      <c r="H9" s="7" t="inlineStr">
        <is>
          <t>2009-04-20</t>
        </is>
      </c>
      <c r="I9" t="inlineStr">
        <is>
          <t>2014-03-31 00:00:00</t>
        </is>
      </c>
      <c r="J9" t="inlineStr">
        <is>
          <t>00:00:00</t>
        </is>
      </c>
      <c r="K9" t="inlineStr">
        <is>
          <t>PORT2_ZO</t>
        </is>
      </c>
      <c r="L9" t="inlineStr">
        <is>
          <t>HB</t>
        </is>
      </c>
      <c r="M9" t="inlineStr">
        <is>
          <t>Sell</t>
        </is>
      </c>
      <c r="N9" s="7" t="inlineStr">
        <is>
          <t>0</t>
        </is>
      </c>
      <c r="O9" t="inlineStr">
        <is>
          <t>PTY2</t>
        </is>
      </c>
      <c r="P9" t="inlineStr">
        <is>
          <t>PARTY 2</t>
        </is>
      </c>
      <c r="Q9" t="inlineStr">
        <is>
          <t>Level 2</t>
        </is>
      </c>
      <c r="R9" t="inlineStr"/>
      <c r="S9" t="inlineStr"/>
      <c r="T9" t="inlineStr"/>
      <c r="U9" t="inlineStr">
        <is>
          <t>4,00000000</t>
        </is>
      </c>
      <c r="V9" t="inlineStr">
        <is>
          <t>EUR</t>
        </is>
      </c>
      <c r="W9" t="inlineStr">
        <is>
          <t>-248835,52000009</t>
        </is>
      </c>
      <c r="X9" t="inlineStr">
        <is>
          <t>70570627000EUR</t>
        </is>
      </c>
      <c r="Y9" t="inlineStr">
        <is>
          <t>70560628000EUR</t>
        </is>
      </c>
      <c r="Z9" t="inlineStr"/>
      <c r="AA9" t="inlineStr">
        <is>
          <t>1,00000000</t>
        </is>
      </c>
      <c r="AB9" t="inlineStr">
        <is>
          <t>-36,98000000</t>
        </is>
      </c>
      <c r="AC9" t="inlineStr">
        <is>
          <t>0,00000000</t>
        </is>
      </c>
      <c r="AD9" t="inlineStr">
        <is>
          <t>284432,00000000</t>
        </is>
      </c>
      <c r="AE9" t="inlineStr">
        <is>
          <t>560003,00000000</t>
        </is>
      </c>
      <c r="AF9" t="inlineStr"/>
      <c r="AG9" t="inlineStr"/>
      <c r="AH9" t="inlineStr"/>
      <c r="AI9" t="inlineStr">
        <is>
          <t>Trading</t>
        </is>
      </c>
      <c r="AJ9" t="inlineStr">
        <is>
          <t>Held for Trading</t>
        </is>
      </c>
      <c r="AK9" t="inlineStr">
        <is>
          <t>No</t>
        </is>
      </c>
    </row>
    <row r="10">
      <c r="A10" s="6">
        <f>HYPERLINK("#'Overview'!A36","6")</f>
        <v/>
      </c>
      <c r="B10" t="inlineStr">
        <is>
          <t>2012-03-19</t>
        </is>
      </c>
      <c r="C10" t="inlineStr">
        <is>
          <t>FLOOR</t>
        </is>
      </c>
      <c r="D10" t="inlineStr">
        <is>
          <t>66666</t>
        </is>
      </c>
      <c r="E10" t="inlineStr">
        <is>
          <t>699</t>
        </is>
      </c>
      <c r="F10" t="inlineStr">
        <is>
          <t>17</t>
        </is>
      </c>
      <c r="G10" t="inlineStr">
        <is>
          <t>2008-06-19</t>
        </is>
      </c>
      <c r="H10" s="7" t="inlineStr">
        <is>
          <t>2008-06-23</t>
        </is>
      </c>
      <c r="I10" t="inlineStr">
        <is>
          <t>2013-06-28 00:00:00</t>
        </is>
      </c>
      <c r="J10" t="inlineStr">
        <is>
          <t>00:00:00</t>
        </is>
      </c>
      <c r="K10" t="inlineStr">
        <is>
          <t>PORT2_ZO</t>
        </is>
      </c>
      <c r="L10" t="inlineStr">
        <is>
          <t>HB</t>
        </is>
      </c>
      <c r="M10" t="inlineStr">
        <is>
          <t>Buy</t>
        </is>
      </c>
      <c r="N10" s="7" t="inlineStr">
        <is>
          <t>FALSE</t>
        </is>
      </c>
      <c r="O10" t="inlineStr">
        <is>
          <t>PTY5</t>
        </is>
      </c>
      <c r="P10" t="inlineStr">
        <is>
          <t>PARTY 5</t>
        </is>
      </c>
      <c r="Q10" t="inlineStr">
        <is>
          <t>Level 2</t>
        </is>
      </c>
      <c r="R10" t="inlineStr"/>
      <c r="S10" t="inlineStr"/>
      <c r="T10" t="inlineStr"/>
      <c r="U10" s="7" t="inlineStr">
        <is>
          <t>3,25000000</t>
        </is>
      </c>
      <c r="V10" t="inlineStr">
        <is>
          <t>EUR</t>
        </is>
      </c>
      <c r="W10" t="inlineStr">
        <is>
          <t>5000000,00000000</t>
        </is>
      </c>
      <c r="X10" t="inlineStr">
        <is>
          <t>70570171000EUR</t>
        </is>
      </c>
      <c r="Y10" t="inlineStr">
        <is>
          <t>70560172000EUR</t>
        </is>
      </c>
      <c r="Z10" t="inlineStr"/>
      <c r="AA10" t="inlineStr">
        <is>
          <t>1,00000000</t>
        </is>
      </c>
      <c r="AB10" t="inlineStr">
        <is>
          <t>254636,77000000</t>
        </is>
      </c>
      <c r="AC10" t="inlineStr">
        <is>
          <t>31811,11000000</t>
        </is>
      </c>
      <c r="AD10" t="inlineStr"/>
      <c r="AE10" s="7" t="inlineStr">
        <is>
          <t>2248698,00000000</t>
        </is>
      </c>
      <c r="AF10" t="inlineStr"/>
      <c r="AG10" t="inlineStr"/>
      <c r="AH10" t="inlineStr"/>
      <c r="AI10" t="inlineStr">
        <is>
          <t>Trading</t>
        </is>
      </c>
      <c r="AJ10" t="inlineStr">
        <is>
          <t>Held for Trading</t>
        </is>
      </c>
      <c r="AK10" t="inlineStr">
        <is>
          <t>No</t>
        </is>
      </c>
    </row>
  </sheetData>
  <pageMargins bottom="1" footer="0.5" header="0.5" left="0.75" right="0.75" top="1"/>
</worksheet>
</file>

<file path=xl/worksheets/sheet4.xml><?xml version="1.0" encoding="utf-8"?>
<worksheet xmlns="http://schemas.openxmlformats.org/spreadsheetml/2006/main">
  <sheetPr>
    <outlinePr summaryBelow="1" summaryRight="1"/>
    <pageSetUpPr/>
  </sheetPr>
  <sheetViews>
    <sheetView workbookViewId="0">
      <selection activeCell="A1" sqref="A1"/>
    </sheetView>
  </sheetViews>
  <sheetFormatPr baseColWidth="8" defaultRowHeight="15"/>
  <sheetData>
    <row r="1">
      <c r="A1" s="40" t="inlineStr">
        <is>
          <t>Key</t>
        </is>
      </c>
      <c r="B1" s="41" t="inlineStr">
        <is>
          <t>Value</t>
        </is>
      </c>
    </row>
    <row r="2">
      <c r="A2" t="inlineStr">
        <is>
          <t>absoluteColumnsTolerances</t>
        </is>
      </c>
      <c r="B2" t="inlineStr">
        <is>
          <t>27:8500.0, 28:0.3</t>
        </is>
      </c>
    </row>
    <row r="3">
      <c r="A3" t="inlineStr">
        <is>
          <t>absoluteTolerance</t>
        </is>
      </c>
      <c r="B3" t="inlineStr">
        <is>
          <t>0.0</t>
        </is>
      </c>
    </row>
    <row r="4">
      <c r="A4" t="inlineStr">
        <is>
          <t>newColumnFormats</t>
        </is>
      </c>
      <c r="B4" t="inlineStr">
        <is>
          <t>1:date;%Y-%m-%d, 6:date;%Y-%m-%d, 8:datetime;%Y-%m-%d %H:%M:%S, 9:time;%H:%M:%S,10:str;i, 13:bool, 20:float, 16:str, 5:int</t>
        </is>
      </c>
    </row>
    <row r="5">
      <c r="A5" t="inlineStr">
        <is>
          <t>oldColumnFormats</t>
        </is>
      </c>
      <c r="B5" t="inlineStr">
        <is>
          <t>1:date;%Y-%m-%d, 6:date;%d.%m.%Y, 8:datetime;%d.%m.%Y %H:%M:%S, 9:time;%H:%M:%S.%f,10:str;i, 13:bool, 20:float, 16:str, 5:int</t>
        </is>
      </c>
    </row>
    <row r="6">
      <c r="A6" t="inlineStr">
        <is>
          <t>configurations</t>
        </is>
      </c>
      <c r="B6" t="inlineStr">
        <is>
          <t>ncdiff.cfg</t>
        </is>
      </c>
    </row>
    <row r="7">
      <c r="A7" t="inlineStr">
        <is>
          <t>copyInputFiles</t>
        </is>
      </c>
      <c r="B7" t="inlineStr">
        <is>
          <t>FALSE</t>
        </is>
      </c>
    </row>
    <row r="8">
      <c r="A8" t="inlineStr">
        <is>
          <t>bothCSVDelimiter</t>
        </is>
      </c>
      <c r="B8" t="inlineStr">
        <is>
          <t>\t</t>
        </is>
      </c>
    </row>
    <row r="9">
      <c r="A9" t="inlineStr">
        <is>
          <t>bothCSVDoublequote</t>
        </is>
      </c>
      <c r="B9" t="inlineStr">
        <is>
          <t>TRUE</t>
        </is>
      </c>
    </row>
    <row r="10">
      <c r="A10" t="inlineStr">
        <is>
          <t>bothCSVQuotechar</t>
        </is>
      </c>
      <c r="B10" t="inlineStr">
        <is>
          <t>"</t>
        </is>
      </c>
    </row>
    <row r="11">
      <c r="A11" t="inlineStr">
        <is>
          <t>bothCSVQuoting</t>
        </is>
      </c>
      <c r="B11" t="inlineStr">
        <is>
          <t>QUOTE_MINIMAL</t>
        </is>
      </c>
    </row>
    <row r="12">
      <c r="A12" t="inlineStr">
        <is>
          <t>oldDirectory</t>
        </is>
      </c>
      <c r="B12" t="inlineStr">
        <is>
          <t>examples/data/</t>
        </is>
      </c>
    </row>
    <row r="13">
      <c r="A13" t="inlineStr">
        <is>
          <t>bothDirectory</t>
        </is>
      </c>
      <c r="B13" t="inlineStr">
        <is>
          <t>./</t>
        </is>
      </c>
    </row>
    <row r="14">
      <c r="A14" t="inlineStr">
        <is>
          <t>newDirectory</t>
        </is>
      </c>
      <c r="B14" t="inlineStr">
        <is>
          <t>examples/data/new/</t>
        </is>
      </c>
    </row>
    <row r="15">
      <c r="A15" t="inlineStr">
        <is>
          <t>oldFilePath</t>
        </is>
      </c>
      <c r="B15" t="inlineStr">
        <is>
          <t>old/test_1_single_leg_small.csv</t>
        </is>
      </c>
    </row>
    <row r="16">
      <c r="A16" t="inlineStr">
        <is>
          <t>newFilePath</t>
        </is>
      </c>
      <c r="B16" t="inlineStr">
        <is>
          <t>test_1_single_leg_small.csv</t>
        </is>
      </c>
    </row>
    <row r="17">
      <c r="A17" t="inlineStr">
        <is>
          <t>bothFormat</t>
        </is>
      </c>
      <c r="B17" t="inlineStr">
        <is>
          <t>CSV</t>
        </is>
      </c>
    </row>
    <row r="18">
      <c r="A18" t="inlineStr">
        <is>
          <t>bothHasHeader</t>
        </is>
      </c>
      <c r="B18" t="inlineStr">
        <is>
          <t>False</t>
        </is>
      </c>
    </row>
    <row r="19">
      <c r="A19" t="inlineStr">
        <is>
          <t>HTMLResourcesDirectory</t>
        </is>
      </c>
      <c r="B19" t="inlineStr">
        <is>
          <t>resources/html</t>
        </is>
      </c>
    </row>
    <row r="20">
      <c r="A20" t="inlineStr">
        <is>
          <t>keepTempFiles</t>
        </is>
      </c>
      <c r="B20" t="inlineStr">
        <is>
          <t>True</t>
        </is>
      </c>
    </row>
    <row r="21">
      <c r="A21" t="inlineStr">
        <is>
          <t>bothKeyColumns</t>
        </is>
      </c>
      <c r="B21" t="inlineStr">
        <is>
          <t>1, 2, 3, 4</t>
        </is>
      </c>
    </row>
    <row r="22">
      <c r="A22" t="inlineStr">
        <is>
          <t>oldLabel</t>
        </is>
      </c>
      <c r="B22" t="inlineStr">
        <is>
          <t>Reference</t>
        </is>
      </c>
    </row>
    <row r="23">
      <c r="A23" t="inlineStr">
        <is>
          <t>newLabel</t>
        </is>
      </c>
      <c r="B23" t="inlineStr">
        <is>
          <t>Testing</t>
        </is>
      </c>
    </row>
    <row r="24">
      <c r="A24" t="inlineStr">
        <is>
          <t>maxResultLines</t>
        </is>
      </c>
      <c r="B24" t="inlineStr">
        <is>
          <t>50</t>
        </is>
      </c>
    </row>
    <row r="25">
      <c r="A25" t="inlineStr">
        <is>
          <t>bothNumberFormat</t>
        </is>
      </c>
      <c r="B25" t="inlineStr">
        <is>
          <t>DE</t>
        </is>
      </c>
    </row>
    <row r="26">
      <c r="A26" t="inlineStr">
        <is>
          <t>relativeColumnsTolerances</t>
        </is>
      </c>
      <c r="B26" t="inlineStr">
        <is>
          <t>27:52.0, 28:0.3</t>
        </is>
      </c>
    </row>
    <row r="27">
      <c r="A27" t="inlineStr">
        <is>
          <t>relativeTolerance</t>
        </is>
      </c>
      <c r="B27" t="inlineStr">
        <is>
          <t>0.0</t>
        </is>
      </c>
    </row>
    <row r="28">
      <c r="A28" t="inlineStr">
        <is>
          <t>resultDirectory</t>
        </is>
      </c>
      <c r="B28" t="inlineStr">
        <is>
          <t>examples/results/</t>
        </is>
      </c>
    </row>
    <row r="29">
      <c r="A29" t="inlineStr">
        <is>
          <t>resultFilterDirectory</t>
        </is>
      </c>
      <c r="B29" t="inlineStr">
        <is>
          <t>examples/data/</t>
        </is>
      </c>
    </row>
    <row r="30">
      <c r="A30" t="inlineStr">
        <is>
          <t>resultFilterEmptyMarker</t>
        </is>
      </c>
      <c r="B30" t="inlineStr">
        <is>
          <t>&lt;empty&gt;</t>
        </is>
      </c>
    </row>
    <row r="31">
      <c r="A31" t="inlineStr">
        <is>
          <t>resultFilterFilePath</t>
        </is>
      </c>
      <c r="B31" t="inlineStr">
        <is>
          <t>result_filter.xlsx</t>
        </is>
      </c>
    </row>
    <row r="32">
      <c r="A32" t="inlineStr">
        <is>
          <t>resultFilterXLSSheetName</t>
        </is>
      </c>
      <c r="B32" t="inlineStr">
        <is>
          <t>test_1_single_leg_small</t>
        </is>
      </c>
    </row>
    <row r="33">
      <c r="A33" t="inlineStr">
        <is>
          <t>resultFormats</t>
        </is>
      </c>
      <c r="B33" t="inlineStr">
        <is>
          <t>CSV,XLSX,HTML,JUNIT,XRAY</t>
        </is>
      </c>
    </row>
    <row r="34">
      <c r="A34" t="inlineStr">
        <is>
          <t>resultNumberFormat</t>
        </is>
      </c>
      <c r="B34" t="inlineStr">
        <is>
          <t>DE</t>
        </is>
      </c>
    </row>
    <row r="35">
      <c r="A35" t="inlineStr">
        <is>
          <t>showFilteredResults</t>
        </is>
      </c>
      <c r="B35" t="inlineStr">
        <is>
          <t>True</t>
        </is>
      </c>
    </row>
    <row r="36">
      <c r="A36" t="inlineStr">
        <is>
          <t>showFilteredTolerances</t>
        </is>
      </c>
      <c r="B36" t="inlineStr">
        <is>
          <t>True</t>
        </is>
      </c>
    </row>
    <row r="37">
      <c r="A37" t="inlineStr">
        <is>
          <t>bothSQLDriver</t>
        </is>
      </c>
      <c r="B37" t="inlineStr">
        <is>
          <t>pyodbc</t>
        </is>
      </c>
    </row>
    <row r="38">
      <c r="A38" t="inlineStr">
        <is>
          <t>bothSQLFetchSize</t>
        </is>
      </c>
      <c r="B38" t="inlineStr">
        <is>
          <t>500</t>
        </is>
      </c>
    </row>
    <row r="39">
      <c r="A39" t="inlineStr">
        <is>
          <t>statisticTimeStampFormat</t>
        </is>
      </c>
      <c r="B39" t="inlineStr">
        <is>
          <t>%Y-%m-%d</t>
        </is>
      </c>
    </row>
    <row r="40">
      <c r="A40" t="inlineStr">
        <is>
          <t>stopOnMaxResultLines</t>
        </is>
      </c>
      <c r="B40" t="inlineStr">
        <is>
          <t>False</t>
        </is>
      </c>
    </row>
    <row r="41">
      <c r="A41" t="inlineStr">
        <is>
          <t>templateDirectory</t>
        </is>
      </c>
      <c r="B41" t="inlineStr">
        <is>
          <t>templates</t>
        </is>
      </c>
    </row>
    <row r="42">
      <c r="A42" t="inlineStr">
        <is>
          <t>XLSXTemplate</t>
        </is>
      </c>
      <c r="B42" t="inlineStr">
        <is>
          <t>template_green-grey.xltx</t>
        </is>
      </c>
    </row>
  </sheetData>
  <pageMargins bottom="1" footer="0.5" header="0.5" left="0.75" right="0.75" top="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2020-04-17T07:51:15Z</dcterms:created>
  <dcterms:modified xsi:type="dcterms:W3CDTF">2020-04-17T07:51:15Z</dcterms:modified>
</cp:coreProperties>
</file>